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65" windowWidth="15600" windowHeight="8895"/>
  </bookViews>
  <sheets>
    <sheet name="Elementary Div Rev. SF4 &amp; 7" sheetId="6" r:id="rId1"/>
    <sheet name="Grade" sheetId="4" state="hidden" r:id="rId2"/>
    <sheet name="Guide" sheetId="7" state="hidden" r:id="rId3"/>
    <sheet name="Secondary Div Rev. SF4 &amp; 7" sheetId="10" r:id="rId4"/>
  </sheets>
  <definedNames>
    <definedName name="GR.ELEM">Grade!$B$3:$B$8</definedName>
    <definedName name="GR.SEC">Grade!$C$3:$C$8</definedName>
    <definedName name="_xlnm.Print_Area" localSheetId="0">'Elementary Div Rev. SF4 &amp; 7'!$A$1:$AB$53</definedName>
    <definedName name="_xlnm.Print_Area" localSheetId="3">'Secondary Div Rev. SF4 &amp; 7'!$A$1:$AB$46</definedName>
    <definedName name="_xlnm.Print_Titles" localSheetId="0">'Elementary Div Rev. SF4 &amp; 7'!$11:$13</definedName>
    <definedName name="_xlnm.Print_Titles" localSheetId="3">'Secondary Div Rev. SF4 &amp; 7'!$11:$13</definedName>
  </definedNames>
  <calcPr calcId="124519"/>
</workbook>
</file>

<file path=xl/calcChain.xml><?xml version="1.0" encoding="utf-8"?>
<calcChain xmlns="http://schemas.openxmlformats.org/spreadsheetml/2006/main">
  <c r="U40" i="6"/>
  <c r="N40" l="1"/>
  <c r="O40"/>
  <c r="P40"/>
  <c r="Q40"/>
  <c r="R40"/>
  <c r="S40"/>
  <c r="T40"/>
  <c r="V40"/>
  <c r="W40"/>
  <c r="X40"/>
  <c r="Y40"/>
  <c r="Z40"/>
  <c r="AA40"/>
  <c r="M40"/>
  <c r="O34" l="1"/>
  <c r="Z37"/>
  <c r="Y37"/>
  <c r="AA37" s="1"/>
  <c r="X37"/>
  <c r="W37"/>
  <c r="V37"/>
  <c r="T37"/>
  <c r="S37"/>
  <c r="Q37"/>
  <c r="P37"/>
  <c r="R37" s="1"/>
  <c r="N37"/>
  <c r="M37"/>
  <c r="O37" s="1"/>
  <c r="AA29"/>
  <c r="Z29"/>
  <c r="Y29"/>
  <c r="W29"/>
  <c r="X29" s="1"/>
  <c r="V29"/>
  <c r="T29"/>
  <c r="S29"/>
  <c r="U29" s="1"/>
  <c r="Q29"/>
  <c r="P29"/>
  <c r="R29" s="1"/>
  <c r="O29"/>
  <c r="N29"/>
  <c r="M29"/>
  <c r="Z25"/>
  <c r="Y25"/>
  <c r="AA25" s="1"/>
  <c r="W25"/>
  <c r="V25"/>
  <c r="X25" s="1"/>
  <c r="T25"/>
  <c r="S25"/>
  <c r="Q25"/>
  <c r="R25" s="1"/>
  <c r="P25"/>
  <c r="N25"/>
  <c r="M25"/>
  <c r="O25" s="1"/>
  <c r="U25" s="1"/>
  <c r="Z17"/>
  <c r="Y17"/>
  <c r="AA17" s="1"/>
  <c r="W17"/>
  <c r="V17"/>
  <c r="X17" s="1"/>
  <c r="T17"/>
  <c r="S17"/>
  <c r="Q17"/>
  <c r="R17" s="1"/>
  <c r="P17"/>
  <c r="N17"/>
  <c r="M17"/>
  <c r="O17" s="1"/>
  <c r="AA21"/>
  <c r="X21"/>
  <c r="R21"/>
  <c r="O14" i="10"/>
  <c r="AA29"/>
  <c r="Z29"/>
  <c r="Y29"/>
  <c r="W29"/>
  <c r="X29" s="1"/>
  <c r="V29"/>
  <c r="T29"/>
  <c r="R29"/>
  <c r="Q29"/>
  <c r="P29"/>
  <c r="N29"/>
  <c r="M29"/>
  <c r="AA25"/>
  <c r="Z25"/>
  <c r="Y25"/>
  <c r="W25"/>
  <c r="X25" s="1"/>
  <c r="V25"/>
  <c r="T25"/>
  <c r="R25"/>
  <c r="Q25"/>
  <c r="P25"/>
  <c r="N25"/>
  <c r="O25" s="1"/>
  <c r="M25"/>
  <c r="AA21"/>
  <c r="Z21"/>
  <c r="Y21"/>
  <c r="W21"/>
  <c r="X21" s="1"/>
  <c r="V21"/>
  <c r="T21"/>
  <c r="R21"/>
  <c r="Q21"/>
  <c r="P21"/>
  <c r="N21"/>
  <c r="O21" s="1"/>
  <c r="M21"/>
  <c r="O29" l="1"/>
  <c r="U29" s="1"/>
  <c r="U17" i="6"/>
  <c r="U37"/>
  <c r="U25" i="10"/>
  <c r="U21"/>
  <c r="AA28" l="1"/>
  <c r="X28"/>
  <c r="R28"/>
  <c r="O28"/>
  <c r="U28" s="1"/>
  <c r="AA27"/>
  <c r="X27"/>
  <c r="R27"/>
  <c r="O27"/>
  <c r="U27" s="1"/>
  <c r="AA26"/>
  <c r="X26"/>
  <c r="R26"/>
  <c r="O26"/>
  <c r="U26" s="1"/>
  <c r="AA24"/>
  <c r="X24"/>
  <c r="R24"/>
  <c r="O24"/>
  <c r="U24" s="1"/>
  <c r="AA23"/>
  <c r="X23"/>
  <c r="R23"/>
  <c r="O23"/>
  <c r="U23" s="1"/>
  <c r="AA22"/>
  <c r="X22"/>
  <c r="R22"/>
  <c r="O22"/>
  <c r="U22" s="1"/>
  <c r="AA20"/>
  <c r="X20"/>
  <c r="R20"/>
  <c r="O20"/>
  <c r="U20" s="1"/>
  <c r="AA19"/>
  <c r="X19"/>
  <c r="R19"/>
  <c r="O19"/>
  <c r="U19" s="1"/>
  <c r="AA18"/>
  <c r="X18"/>
  <c r="R18"/>
  <c r="O18"/>
  <c r="U18" s="1"/>
  <c r="Z17"/>
  <c r="Y17"/>
  <c r="AA17" s="1"/>
  <c r="W17"/>
  <c r="V17"/>
  <c r="T17"/>
  <c r="Q17"/>
  <c r="P17"/>
  <c r="N17"/>
  <c r="M17"/>
  <c r="O17" s="1"/>
  <c r="AA16"/>
  <c r="X16"/>
  <c r="R16"/>
  <c r="O16"/>
  <c r="U16" s="1"/>
  <c r="AA15"/>
  <c r="X15"/>
  <c r="R15"/>
  <c r="O15"/>
  <c r="U15" s="1"/>
  <c r="AA14"/>
  <c r="X14"/>
  <c r="R14"/>
  <c r="U14"/>
  <c r="C9"/>
  <c r="C8"/>
  <c r="V30" l="1"/>
  <c r="X17"/>
  <c r="P30"/>
  <c r="R17"/>
  <c r="S30"/>
  <c r="N30"/>
  <c r="T30"/>
  <c r="Z30"/>
  <c r="Q30"/>
  <c r="W30"/>
  <c r="M30"/>
  <c r="Y30"/>
  <c r="Z21" i="6"/>
  <c r="Y21"/>
  <c r="W21"/>
  <c r="V21"/>
  <c r="T21"/>
  <c r="S21"/>
  <c r="Q21"/>
  <c r="P21"/>
  <c r="N21"/>
  <c r="M21"/>
  <c r="O21" s="1"/>
  <c r="AA20"/>
  <c r="X20"/>
  <c r="R20"/>
  <c r="O20"/>
  <c r="U20" s="1"/>
  <c r="AA19"/>
  <c r="X19"/>
  <c r="R19"/>
  <c r="U19"/>
  <c r="AA18"/>
  <c r="X18"/>
  <c r="R18"/>
  <c r="O18"/>
  <c r="R30" i="10" l="1"/>
  <c r="AA30"/>
  <c r="O30"/>
  <c r="U30" s="1"/>
  <c r="X30"/>
  <c r="U17"/>
  <c r="U21" i="6"/>
  <c r="U18"/>
  <c r="C9"/>
  <c r="C8"/>
  <c r="AA39" l="1"/>
  <c r="X39"/>
  <c r="R39"/>
  <c r="O39"/>
  <c r="U39" s="1"/>
  <c r="AA38"/>
  <c r="X38"/>
  <c r="R38"/>
  <c r="O38"/>
  <c r="AA36"/>
  <c r="X36"/>
  <c r="R36"/>
  <c r="O36"/>
  <c r="U36" s="1"/>
  <c r="AA35"/>
  <c r="X35"/>
  <c r="R35"/>
  <c r="O35"/>
  <c r="U35" s="1"/>
  <c r="AA34"/>
  <c r="X34"/>
  <c r="R34"/>
  <c r="Z33"/>
  <c r="Y33"/>
  <c r="W33"/>
  <c r="V33"/>
  <c r="T33"/>
  <c r="S33"/>
  <c r="Q33"/>
  <c r="P33"/>
  <c r="N33"/>
  <c r="M33"/>
  <c r="AA32"/>
  <c r="X32"/>
  <c r="R32"/>
  <c r="O32"/>
  <c r="U32" s="1"/>
  <c r="AA31"/>
  <c r="X31"/>
  <c r="R31"/>
  <c r="O31"/>
  <c r="U31" s="1"/>
  <c r="AA30"/>
  <c r="AA33" s="1"/>
  <c r="X30"/>
  <c r="X33" s="1"/>
  <c r="R30"/>
  <c r="R33" s="1"/>
  <c r="O30"/>
  <c r="O33" s="1"/>
  <c r="AA28"/>
  <c r="X28"/>
  <c r="R28"/>
  <c r="O28"/>
  <c r="U28" s="1"/>
  <c r="AA27"/>
  <c r="X27"/>
  <c r="R27"/>
  <c r="O27"/>
  <c r="U27" s="1"/>
  <c r="AA26"/>
  <c r="X26"/>
  <c r="R26"/>
  <c r="O26"/>
  <c r="AA24"/>
  <c r="X24"/>
  <c r="R24"/>
  <c r="O24"/>
  <c r="U24" s="1"/>
  <c r="AA23"/>
  <c r="X23"/>
  <c r="R23"/>
  <c r="O23"/>
  <c r="U23" s="1"/>
  <c r="AA22"/>
  <c r="X22"/>
  <c r="R22"/>
  <c r="O22"/>
  <c r="U22" s="1"/>
  <c r="AA15"/>
  <c r="X15"/>
  <c r="R15"/>
  <c r="O15"/>
  <c r="U15" s="1"/>
  <c r="AA14"/>
  <c r="X14"/>
  <c r="R14"/>
  <c r="O14"/>
  <c r="U14" s="1"/>
  <c r="T41" l="1"/>
  <c r="S41"/>
  <c r="U30"/>
  <c r="U34"/>
  <c r="U38"/>
  <c r="U33"/>
  <c r="U26"/>
  <c r="Z41" l="1"/>
  <c r="Y41"/>
  <c r="W41"/>
  <c r="V41"/>
  <c r="Q41"/>
  <c r="P41"/>
  <c r="N41"/>
  <c r="M41"/>
  <c r="AA16"/>
  <c r="X16"/>
  <c r="R16"/>
  <c r="O16"/>
  <c r="X41" l="1"/>
  <c r="U16"/>
  <c r="AA41" l="1"/>
  <c r="O41"/>
  <c r="U41" s="1"/>
  <c r="R41"/>
</calcChain>
</file>

<file path=xl/sharedStrings.xml><?xml version="1.0" encoding="utf-8"?>
<sst xmlns="http://schemas.openxmlformats.org/spreadsheetml/2006/main" count="2918" uniqueCount="557">
  <si>
    <t>Sex</t>
  </si>
  <si>
    <t>Educational Qualification</t>
  </si>
  <si>
    <t>Total Teaching Load</t>
  </si>
  <si>
    <t>Number of Muslim Students</t>
  </si>
  <si>
    <t>Number of IP Students</t>
  </si>
  <si>
    <t>M</t>
  </si>
  <si>
    <t>F</t>
  </si>
  <si>
    <t>T</t>
  </si>
  <si>
    <t>Department of Education</t>
  </si>
  <si>
    <t>Region XII</t>
  </si>
  <si>
    <t>Division of Sarangani</t>
  </si>
  <si>
    <t>Republic of the Philippines</t>
  </si>
  <si>
    <t>Social Group Affiliated</t>
  </si>
  <si>
    <t>Minor</t>
  </si>
  <si>
    <t>Name of Teacher and other Personnel</t>
  </si>
  <si>
    <t>GUIDELINES:</t>
  </si>
  <si>
    <t>1. This form shall be accomplished  monthly(Submit only on the succeeding months if there are changes on the previous data submitted)</t>
  </si>
  <si>
    <t>3. All  school employees both teaching and non teaching shall be reported based on actual working station(Please indicate the item number)</t>
  </si>
  <si>
    <t>School Year:</t>
  </si>
  <si>
    <t>Degree Post Graduate</t>
  </si>
  <si>
    <t>Report for the Month of:</t>
  </si>
  <si>
    <t>Monthly</t>
  </si>
  <si>
    <t>Item/ Position Designation</t>
  </si>
  <si>
    <t>Ilongo</t>
  </si>
  <si>
    <t>BSED</t>
  </si>
  <si>
    <t>English</t>
  </si>
  <si>
    <t>Filipino</t>
  </si>
  <si>
    <t>Cebuano</t>
  </si>
  <si>
    <t>Assignment</t>
  </si>
  <si>
    <t>Grade</t>
  </si>
  <si>
    <t>Section</t>
  </si>
  <si>
    <t>GR. 7</t>
  </si>
  <si>
    <t>GR. 8</t>
  </si>
  <si>
    <t>GR. 9</t>
  </si>
  <si>
    <t>GR. 10</t>
  </si>
  <si>
    <t>GR. 11</t>
  </si>
  <si>
    <t>GR. 12</t>
  </si>
  <si>
    <t>Secondary</t>
  </si>
  <si>
    <t>Elementary</t>
  </si>
  <si>
    <t>GR. 1</t>
  </si>
  <si>
    <t>GR. 2</t>
  </si>
  <si>
    <t>GR. 3</t>
  </si>
  <si>
    <t>GR. 4</t>
  </si>
  <si>
    <t>GR. 5</t>
  </si>
  <si>
    <t>GR. 6</t>
  </si>
  <si>
    <t>San Juan</t>
  </si>
  <si>
    <t>(Signature of school head over printed name)</t>
  </si>
  <si>
    <t>336mins.</t>
  </si>
  <si>
    <t>Darwin</t>
  </si>
  <si>
    <t>TIN #</t>
  </si>
  <si>
    <t>Bio Science</t>
  </si>
  <si>
    <t>Science (Gr.7,8), ESP (Gr.7), Prefect of Discipline, CAT Facilitator</t>
  </si>
  <si>
    <t>Subject Taught/ Ancilliary Assignment</t>
  </si>
  <si>
    <t>Min./Day</t>
  </si>
  <si>
    <t>326mins.</t>
  </si>
  <si>
    <t>356mins.</t>
  </si>
  <si>
    <t>TCH1-844167-2012</t>
  </si>
  <si>
    <t>TCH1-44165-2012</t>
  </si>
  <si>
    <t>Total for Grade 7</t>
  </si>
  <si>
    <t>TCH1-840566-2011</t>
  </si>
  <si>
    <t>GR.8</t>
  </si>
  <si>
    <t>Total for Grade 8</t>
  </si>
  <si>
    <t>Total for Grade 9</t>
  </si>
  <si>
    <t>Registered Learner</t>
  </si>
  <si>
    <t>Monthly Percentage of Attendance</t>
  </si>
  <si>
    <t>TCH1-840200-2012</t>
  </si>
  <si>
    <t>TCH1-844164-2012</t>
  </si>
  <si>
    <t>TCH1-840120-2010</t>
  </si>
  <si>
    <t>Gen. Sci.</t>
  </si>
  <si>
    <t>GR.9</t>
  </si>
  <si>
    <t>Dalton</t>
  </si>
  <si>
    <t>Galilei</t>
  </si>
  <si>
    <t>348mins.</t>
  </si>
  <si>
    <t>Mapeh (Gr.7,8), ESP (Gr.7), Sports Coordinator</t>
  </si>
  <si>
    <t>Filipino (Gr.7,8), ESP (Gr.8), Acting Librarian</t>
  </si>
  <si>
    <t>English (Gr.7,8), ESP (Gr.8), ICT Coordinator, Asst. Records In-Charge</t>
  </si>
  <si>
    <t>Mapeh (Gr.9, Yr.IV), ESP (Gr.9), Des. Guidance</t>
  </si>
  <si>
    <t>Science (Gr.9, Yr.IV), ESP (Gr.9), Sci. Coordinator, SSG Adviser</t>
  </si>
  <si>
    <t>Einstein</t>
  </si>
  <si>
    <t>Newton</t>
  </si>
  <si>
    <t>TCH1-844166-2012</t>
  </si>
  <si>
    <t>TCH1-844168-2012</t>
  </si>
  <si>
    <t>YR. IV</t>
  </si>
  <si>
    <t>English (Gr.9, Yr.IV), Values Educ. (Yr.IV), SBM Coordinator</t>
  </si>
  <si>
    <t>366mins.</t>
  </si>
  <si>
    <t>Filipino (Gr.9, Yr.IV), Values Educ. (Yr.IV), Filipino Coordinator</t>
  </si>
  <si>
    <t>Total for Year IV</t>
  </si>
  <si>
    <t>Total for Kinder</t>
  </si>
  <si>
    <t>Total for Grade 1</t>
  </si>
  <si>
    <t>Total for Grade 2</t>
  </si>
  <si>
    <t>Total for Grade 3</t>
  </si>
  <si>
    <t>Total for Grade 4</t>
  </si>
  <si>
    <t>Total for Grade 5</t>
  </si>
  <si>
    <t>Total for Grade 6</t>
  </si>
  <si>
    <t>KINDER</t>
  </si>
  <si>
    <t>ONE</t>
  </si>
  <si>
    <t>TWO</t>
  </si>
  <si>
    <t>THREE</t>
  </si>
  <si>
    <t>FOUR</t>
  </si>
  <si>
    <t>FIVE</t>
  </si>
  <si>
    <t>SIX</t>
  </si>
  <si>
    <t>ROSELYN G. VILLANUEVA</t>
  </si>
  <si>
    <t>BEED</t>
  </si>
  <si>
    <t>TCH1-845961-2003</t>
  </si>
  <si>
    <t>Ilonggo</t>
  </si>
  <si>
    <t>TCH1-843699-2012</t>
  </si>
  <si>
    <t>TCH1-840008-2010</t>
  </si>
  <si>
    <t>TCH1-843886-2012</t>
  </si>
  <si>
    <t>GENED</t>
  </si>
  <si>
    <t>NONE</t>
  </si>
  <si>
    <t>GRAND TOTAL</t>
  </si>
  <si>
    <t>DIVISION REVISED SF4 AND SF7 (Elementary)</t>
  </si>
  <si>
    <t>BLAAN</t>
  </si>
  <si>
    <t>TCH1-840769-2014</t>
  </si>
  <si>
    <t>GEN ED</t>
  </si>
  <si>
    <t>BISAYA</t>
  </si>
  <si>
    <t>TCH1-845962-2003</t>
  </si>
  <si>
    <t>Iloncano</t>
  </si>
  <si>
    <t>MAED/ BEED</t>
  </si>
  <si>
    <t>Meeting Time 1&amp;2, Work Period 1,2 &amp; 3 1, Meeting Time 2, REST/Story Time, Indoor &amp; Outdoor  Games</t>
  </si>
  <si>
    <t>185mins.</t>
  </si>
  <si>
    <t>270mins.</t>
  </si>
  <si>
    <t>310mins.</t>
  </si>
  <si>
    <t>360mins.</t>
  </si>
  <si>
    <t>240mins.</t>
  </si>
  <si>
    <t>300mins.</t>
  </si>
  <si>
    <t>OPHS</t>
  </si>
  <si>
    <t>Open High School Program</t>
  </si>
  <si>
    <t>sample name</t>
  </si>
  <si>
    <t>___mins.</t>
  </si>
  <si>
    <t>RODEL B. RAMIREZ</t>
  </si>
  <si>
    <t>Ilocano</t>
  </si>
  <si>
    <t>Maguindanaon</t>
  </si>
  <si>
    <t>BSHE</t>
  </si>
  <si>
    <t>MTBMLE/ Medium of Instruction Used</t>
  </si>
  <si>
    <t>PEHM</t>
  </si>
  <si>
    <t>FIL</t>
  </si>
  <si>
    <t>HISTORY</t>
  </si>
  <si>
    <t>MATH</t>
  </si>
  <si>
    <t>GEN. SCI.</t>
  </si>
  <si>
    <t>BSA</t>
  </si>
  <si>
    <t>ENGLISH</t>
  </si>
  <si>
    <t>MAPEH/   TLE-ICT</t>
  </si>
  <si>
    <t>T1-840278-2005</t>
  </si>
  <si>
    <t>T3-840243-2011</t>
  </si>
  <si>
    <t>T3-8400844-2003</t>
  </si>
  <si>
    <t>T3-840123-2010</t>
  </si>
  <si>
    <t>T1-846051-2005</t>
  </si>
  <si>
    <t>T3-755162-2003</t>
  </si>
  <si>
    <t>T2-840821-2003</t>
  </si>
  <si>
    <t>ADA3-840243-2012</t>
  </si>
  <si>
    <t>SP1-840665-2010</t>
  </si>
  <si>
    <r>
      <t>2. Furnish copy to Division Office monthly(Hard copy/Soft Copy - Email address :</t>
    </r>
    <r>
      <rPr>
        <b/>
        <i/>
        <sz val="9"/>
        <color theme="1"/>
        <rFont val="Calibri"/>
        <family val="2"/>
        <scheme val="minor"/>
      </rPr>
      <t xml:space="preserve"> depedsaranganiplanningoffice@yahoo.com.ph</t>
    </r>
    <r>
      <rPr>
        <i/>
        <sz val="9"/>
        <color theme="1"/>
        <rFont val="Calibri"/>
        <family val="2"/>
        <scheme val="minor"/>
      </rPr>
      <t>)</t>
    </r>
  </si>
  <si>
    <r>
      <t>4.(</t>
    </r>
    <r>
      <rPr>
        <b/>
        <i/>
        <sz val="9"/>
        <color theme="1"/>
        <rFont val="Calibri"/>
        <family val="2"/>
        <scheme val="minor"/>
      </rPr>
      <t>For integrated school)</t>
    </r>
    <r>
      <rPr>
        <i/>
        <sz val="9"/>
        <color theme="1"/>
        <rFont val="Calibri"/>
        <family val="2"/>
        <scheme val="minor"/>
      </rPr>
      <t xml:space="preserve"> Teachers who are teaching elementary subjects and secondary subjects ,his/her names must appear once  based on the most numbered teaching load.</t>
    </r>
  </si>
  <si>
    <t>n/a</t>
  </si>
  <si>
    <t>Shool Head</t>
  </si>
  <si>
    <t>Admin. Aide</t>
  </si>
  <si>
    <t>Rel. Tchr for Grade 4/Betelguese-Procyon-Arcturus, HEKASI-Vega, Grade Chairperson</t>
  </si>
  <si>
    <t>School ID</t>
  </si>
  <si>
    <t>School Name</t>
  </si>
  <si>
    <t>Region</t>
  </si>
  <si>
    <t>Province</t>
  </si>
  <si>
    <t>Municipality</t>
  </si>
  <si>
    <t>Division</t>
  </si>
  <si>
    <t>District</t>
  </si>
  <si>
    <t>Level</t>
  </si>
  <si>
    <t>Baliton ES</t>
  </si>
  <si>
    <t>Region XII - Soccsksargen</t>
  </si>
  <si>
    <t>SARANGANI</t>
  </si>
  <si>
    <t>GLAN</t>
  </si>
  <si>
    <t>Sarangani</t>
  </si>
  <si>
    <t>Central Glan</t>
  </si>
  <si>
    <t>Elem</t>
  </si>
  <si>
    <t>Cablalan IS</t>
  </si>
  <si>
    <t>Calabanit ES</t>
  </si>
  <si>
    <t>Glan CES SPED Center</t>
  </si>
  <si>
    <t>Lumigo IS</t>
  </si>
  <si>
    <t>Macatimbol ES</t>
  </si>
  <si>
    <t>Malatabon ES</t>
  </si>
  <si>
    <t>Miasong ES</t>
  </si>
  <si>
    <t>Roque Adarna IS</t>
  </si>
  <si>
    <t>Sufatubo ES</t>
  </si>
  <si>
    <t>Tampus IS</t>
  </si>
  <si>
    <t>Enrique D. Yap, Sr. ES</t>
  </si>
  <si>
    <t>Baliton NHS</t>
  </si>
  <si>
    <t>Sec</t>
  </si>
  <si>
    <t>Glan School of Arts and Trades</t>
  </si>
  <si>
    <t>Alabel CIS SPED Center</t>
  </si>
  <si>
    <t>ALABEL (Capital)</t>
  </si>
  <si>
    <t>East Alabel</t>
  </si>
  <si>
    <t>Kiangkos ES</t>
  </si>
  <si>
    <t>New Canaan IS</t>
  </si>
  <si>
    <t>Sofan ES</t>
  </si>
  <si>
    <t>Spring IS</t>
  </si>
  <si>
    <t>Banlibato IS</t>
  </si>
  <si>
    <t>KibaK ES</t>
  </si>
  <si>
    <t>Nop ES</t>
  </si>
  <si>
    <t>Alabel NHS</t>
  </si>
  <si>
    <t>Datal Anggas IS</t>
  </si>
  <si>
    <t>Alabel CI SPED Center</t>
  </si>
  <si>
    <t>D. Gimarino ES</t>
  </si>
  <si>
    <t>KIAMBA</t>
  </si>
  <si>
    <t>East Kiamba</t>
  </si>
  <si>
    <t>Datu Dani ES</t>
  </si>
  <si>
    <t>Gasi ES</t>
  </si>
  <si>
    <t>Hadji Abdul Gapar Jamalol ES</t>
  </si>
  <si>
    <t>J.B.T. Caing Sr. IS</t>
  </si>
  <si>
    <t>Kapanal ES</t>
  </si>
  <si>
    <t>A. F. dela Cruz ES</t>
  </si>
  <si>
    <t>Kayupo ES</t>
  </si>
  <si>
    <t>Fermin Fuster ES</t>
  </si>
  <si>
    <t>Kling ES</t>
  </si>
  <si>
    <t>Lagunsay ES</t>
  </si>
  <si>
    <t>Cabales-Enarbia CIS</t>
  </si>
  <si>
    <t>Edro Malayo ES</t>
  </si>
  <si>
    <t>Pedro Cabales PS</t>
  </si>
  <si>
    <t>Pedro M. Buen Sr. ES</t>
  </si>
  <si>
    <t>Matingao PS</t>
  </si>
  <si>
    <t>Kling NHS</t>
  </si>
  <si>
    <t>Cabales Enarbia Sr. IS</t>
  </si>
  <si>
    <t>JBT Caing Sr. IS</t>
  </si>
  <si>
    <t>Colon NHS</t>
  </si>
  <si>
    <t>MAASIM</t>
  </si>
  <si>
    <t>East Maasim</t>
  </si>
  <si>
    <t>Datu Abdulbali ES</t>
  </si>
  <si>
    <t>Bo. Site PS</t>
  </si>
  <si>
    <t>Happy Valley ES</t>
  </si>
  <si>
    <t>Kyumad IS</t>
  </si>
  <si>
    <t>Lamlabong IS</t>
  </si>
  <si>
    <t>Malbang ES</t>
  </si>
  <si>
    <t>Mangelen IS</t>
  </si>
  <si>
    <t>Rogaya Bajunaid IS</t>
  </si>
  <si>
    <t>San Felipe CES</t>
  </si>
  <si>
    <t>Blat ES</t>
  </si>
  <si>
    <t>Arcal ES</t>
  </si>
  <si>
    <t>Seven Hills ES</t>
  </si>
  <si>
    <t>Bongo IS</t>
  </si>
  <si>
    <t>Langaran PS</t>
  </si>
  <si>
    <t>Lebe PS</t>
  </si>
  <si>
    <t>Virginia Tanedo Garcia ES</t>
  </si>
  <si>
    <t>MAITUM</t>
  </si>
  <si>
    <t>East Maitum</t>
  </si>
  <si>
    <t>Batian PS</t>
  </si>
  <si>
    <t>Kiayap ES</t>
  </si>
  <si>
    <t>Kipalkuda ES</t>
  </si>
  <si>
    <t>Linao ES</t>
  </si>
  <si>
    <t>Maitum ES</t>
  </si>
  <si>
    <t>Malalag CES</t>
  </si>
  <si>
    <t>Pangi ES</t>
  </si>
  <si>
    <t>Sison ES</t>
  </si>
  <si>
    <t>Wali IS</t>
  </si>
  <si>
    <t>Malalag NHS</t>
  </si>
  <si>
    <t>Ambang ES</t>
  </si>
  <si>
    <t>MALUNGON</t>
  </si>
  <si>
    <t>East Malungon</t>
  </si>
  <si>
    <t>Ampon ES</t>
  </si>
  <si>
    <t>Balitangan ES</t>
  </si>
  <si>
    <t>Banahaw ES</t>
  </si>
  <si>
    <t>Consolacion IS</t>
  </si>
  <si>
    <t>Dalamuan IS</t>
  </si>
  <si>
    <t>Dalangdang ES</t>
  </si>
  <si>
    <t>Lamlinol ES</t>
  </si>
  <si>
    <t>Lower Mainit ES</t>
  </si>
  <si>
    <t>Lutay IS</t>
  </si>
  <si>
    <t>Malinis ES</t>
  </si>
  <si>
    <t>Nagpan ES</t>
  </si>
  <si>
    <t>Tamban CES</t>
  </si>
  <si>
    <t>Pikong ES</t>
  </si>
  <si>
    <t>Danao IS</t>
  </si>
  <si>
    <t>Kalbangan PS</t>
  </si>
  <si>
    <t>Langkuas ES</t>
  </si>
  <si>
    <t>Laginan PS</t>
  </si>
  <si>
    <t>Kanyugan PS</t>
  </si>
  <si>
    <t>Lamlangil PS</t>
  </si>
  <si>
    <t>Nian IS</t>
  </si>
  <si>
    <t>Tamban NHS</t>
  </si>
  <si>
    <t>Lun Padidu NHS</t>
  </si>
  <si>
    <t>MALAPATAN</t>
  </si>
  <si>
    <t>Malapatan 3</t>
  </si>
  <si>
    <t>Datu Pangolima IS</t>
  </si>
  <si>
    <t>Malapatan I</t>
  </si>
  <si>
    <t>Lasang ES</t>
  </si>
  <si>
    <t>Malapatan CES</t>
  </si>
  <si>
    <t>Malkahi ES</t>
  </si>
  <si>
    <t>Mama Nawa ES</t>
  </si>
  <si>
    <t>Aspang ES</t>
  </si>
  <si>
    <t>Malapatan NHS</t>
  </si>
  <si>
    <t>Del Hilado ES</t>
  </si>
  <si>
    <t>Malapatan II</t>
  </si>
  <si>
    <t>Libi IS</t>
  </si>
  <si>
    <t>Millona Upper Suyan ES</t>
  </si>
  <si>
    <t>Francisco A. Cagang ES</t>
  </si>
  <si>
    <t>Policarpo H. Millona CES</t>
  </si>
  <si>
    <t>Tocablao ES</t>
  </si>
  <si>
    <t>Tuyan ES</t>
  </si>
  <si>
    <t>PH Millona IS</t>
  </si>
  <si>
    <t>Kiahe IS</t>
  </si>
  <si>
    <t>Daan Suyan IS</t>
  </si>
  <si>
    <t>Malapatan III</t>
  </si>
  <si>
    <t>H. Diamalod Ebrahin ES</t>
  </si>
  <si>
    <t>Naidas T. Opong ES</t>
  </si>
  <si>
    <t>Kinam ES</t>
  </si>
  <si>
    <t>Lun Padidu CES</t>
  </si>
  <si>
    <t>Pitak ES</t>
  </si>
  <si>
    <t>Amado M. Quirit Sr., Annex LPNHS</t>
  </si>
  <si>
    <t>Malapatan NHS - Kinam Annex</t>
  </si>
  <si>
    <t>Segafu Esgapo PS</t>
  </si>
  <si>
    <t>North Glan</t>
  </si>
  <si>
    <t>San Vicente NHS</t>
  </si>
  <si>
    <t>E. Alegado IS</t>
  </si>
  <si>
    <t>Tangan IS</t>
  </si>
  <si>
    <t>Hadji Musa IS</t>
  </si>
  <si>
    <t>Anecito Bartulaba IS</t>
  </si>
  <si>
    <t>Alejandro Escobar ES</t>
  </si>
  <si>
    <t xml:space="preserve">North Glan </t>
  </si>
  <si>
    <t>Banlas ES</t>
  </si>
  <si>
    <t>Domingo R. Cania Mem. ES</t>
  </si>
  <si>
    <t>Calonkambing ES</t>
  </si>
  <si>
    <t>Calpidong ES</t>
  </si>
  <si>
    <t>Congan ES</t>
  </si>
  <si>
    <t>Del Neri ES</t>
  </si>
  <si>
    <t>Dlama PS</t>
  </si>
  <si>
    <t>Edsa ES</t>
  </si>
  <si>
    <t>Glan Padidu CES</t>
  </si>
  <si>
    <t>Kiogam ES</t>
  </si>
  <si>
    <t>San Vicente ES</t>
  </si>
  <si>
    <t>Tamala ES</t>
  </si>
  <si>
    <t>Jose Ah Young ES</t>
  </si>
  <si>
    <t>Esther B. Yap ES</t>
  </si>
  <si>
    <t>Lanao Kapanglao ES</t>
  </si>
  <si>
    <t>Glan-Padidu NHS</t>
  </si>
  <si>
    <t>North Malungon</t>
  </si>
  <si>
    <t>Banate CES</t>
  </si>
  <si>
    <t>Biangan ES</t>
  </si>
  <si>
    <t>J.P. Laurel ES</t>
  </si>
  <si>
    <t>Kibawalan ES</t>
  </si>
  <si>
    <t>Kinabalan IS</t>
  </si>
  <si>
    <t>Malalag Cogon ES</t>
  </si>
  <si>
    <t>Malungon Gamay ES</t>
  </si>
  <si>
    <t>Osmena ES</t>
  </si>
  <si>
    <t>Tagaytay ES</t>
  </si>
  <si>
    <t>Talus ES</t>
  </si>
  <si>
    <t>Tangali IS</t>
  </si>
  <si>
    <t>Banate NHS</t>
  </si>
  <si>
    <t>Malalag Cogon NHS</t>
  </si>
  <si>
    <t>Talus NHS</t>
  </si>
  <si>
    <t>Malungon Gamay NHS</t>
  </si>
  <si>
    <t>Batulaki IS</t>
  </si>
  <si>
    <t xml:space="preserve">South Glan </t>
  </si>
  <si>
    <t>Batutuling ES</t>
  </si>
  <si>
    <t>Calatungan ES</t>
  </si>
  <si>
    <t>Gulo ES</t>
  </si>
  <si>
    <t>Kaltuad ES</t>
  </si>
  <si>
    <t>Laguimit ES</t>
  </si>
  <si>
    <t>Margus CES</t>
  </si>
  <si>
    <t>Mingkat Gampal ES</t>
  </si>
  <si>
    <t>Panambalan ES</t>
  </si>
  <si>
    <t>Pangyan ES</t>
  </si>
  <si>
    <t>Tonga Lim Siao, Sr. ES</t>
  </si>
  <si>
    <t>San Jose ES</t>
  </si>
  <si>
    <t>Nicomedes C. Tolentino ES</t>
  </si>
  <si>
    <t>Young ES</t>
  </si>
  <si>
    <t>Adelina Tuardon Recto PS</t>
  </si>
  <si>
    <t>Severino Ibon, Sr. ES</t>
  </si>
  <si>
    <t>D. Masalon Y. Recto PS</t>
  </si>
  <si>
    <t>Leonard Young Sr. NHS</t>
  </si>
  <si>
    <t>Pangyan NHS</t>
  </si>
  <si>
    <t>Kawayan ES</t>
  </si>
  <si>
    <t>South Malungon</t>
  </si>
  <si>
    <t>San Miguel ES</t>
  </si>
  <si>
    <t>Balacayo ES</t>
  </si>
  <si>
    <t>Bangkal ES</t>
  </si>
  <si>
    <t>Columbio ES</t>
  </si>
  <si>
    <t>Kalonbarak ES</t>
  </si>
  <si>
    <t>Kisablay ES</t>
  </si>
  <si>
    <t>Kityan ES</t>
  </si>
  <si>
    <t>Malungon CES SPED Center</t>
  </si>
  <si>
    <t>Manabawon ES</t>
  </si>
  <si>
    <t>Panamin ES</t>
  </si>
  <si>
    <t>San Juan ES</t>
  </si>
  <si>
    <t>San Roque ES</t>
  </si>
  <si>
    <t>Taclobo ES</t>
  </si>
  <si>
    <t>Upper Lumabat IS</t>
  </si>
  <si>
    <t>Upper Mainit ES</t>
  </si>
  <si>
    <t>JWB Adoracion ES</t>
  </si>
  <si>
    <t>Tandawanan ES</t>
  </si>
  <si>
    <t>Malungon NHS</t>
  </si>
  <si>
    <t>San Roque NHS</t>
  </si>
  <si>
    <t>Upper Mainit NHS</t>
  </si>
  <si>
    <t xml:space="preserve">Datu Abdullah Tondog ES </t>
  </si>
  <si>
    <t>Southwest Alabel</t>
  </si>
  <si>
    <t>Datal Conde ES</t>
  </si>
  <si>
    <t>Domolok ES</t>
  </si>
  <si>
    <t>Kawas CES</t>
  </si>
  <si>
    <t>Ladol ES</t>
  </si>
  <si>
    <t>Latian ES</t>
  </si>
  <si>
    <t>Maribulan ES</t>
  </si>
  <si>
    <t>Tokawal ES</t>
  </si>
  <si>
    <t>Upper Domolok ES</t>
  </si>
  <si>
    <t>Saliluk L. Macantal ES</t>
  </si>
  <si>
    <t>Leopoldo D. Dacera Sr. IS</t>
  </si>
  <si>
    <t>Alabel Nat'l Science HS</t>
  </si>
  <si>
    <t>Tokawal NHS</t>
  </si>
  <si>
    <t>Kawas NHS</t>
  </si>
  <si>
    <t>Leopoldo P. Dacera Sr. IS</t>
  </si>
  <si>
    <t>Alegria CES</t>
  </si>
  <si>
    <t>West Alabel</t>
  </si>
  <si>
    <t>Vicente Fuentes ES</t>
  </si>
  <si>
    <t>Famorcan ES</t>
  </si>
  <si>
    <t>Pag-asa IS</t>
  </si>
  <si>
    <t>Pait IS</t>
  </si>
  <si>
    <t>Paraiso ES</t>
  </si>
  <si>
    <t>Pongoleel IS</t>
  </si>
  <si>
    <t>Salimama ES</t>
  </si>
  <si>
    <t>Upper Alabel ES</t>
  </si>
  <si>
    <t>Tagaytay IS</t>
  </si>
  <si>
    <t>Kisoy PS</t>
  </si>
  <si>
    <t>Alegria NHS</t>
  </si>
  <si>
    <t>Badtasan ES</t>
  </si>
  <si>
    <t>West Kiamba</t>
  </si>
  <si>
    <t>Bocay- Il ES</t>
  </si>
  <si>
    <t>Cabading ES</t>
  </si>
  <si>
    <t>G.E. Antonino MES</t>
  </si>
  <si>
    <t>Severo Inong ES</t>
  </si>
  <si>
    <t>Kiamba CES SPED Center</t>
  </si>
  <si>
    <t>M. Quinto ES</t>
  </si>
  <si>
    <t>Mamangos Maulana Kandog ES</t>
  </si>
  <si>
    <t>Salakit ES</t>
  </si>
  <si>
    <t>Tablao ES</t>
  </si>
  <si>
    <t>Tamadang ES</t>
  </si>
  <si>
    <t>Tabotong ES</t>
  </si>
  <si>
    <t>Green Valley PS</t>
  </si>
  <si>
    <t>Kiamba NHS</t>
  </si>
  <si>
    <t>Salakit NHS</t>
  </si>
  <si>
    <t>Daliao ES</t>
  </si>
  <si>
    <t>West Maasim</t>
  </si>
  <si>
    <t>Datu Molod IS</t>
  </si>
  <si>
    <t>Hilltop ES</t>
  </si>
  <si>
    <t>Ireneo E. Lopez ES</t>
  </si>
  <si>
    <t>Kablacan ES</t>
  </si>
  <si>
    <t>Kanalo ES</t>
  </si>
  <si>
    <t>Maasim CES</t>
  </si>
  <si>
    <t>Nomoh IS</t>
  </si>
  <si>
    <t>Pananag ES</t>
  </si>
  <si>
    <t>Colon NHS - Aniceto Lopez NHS Annex</t>
  </si>
  <si>
    <t>Lomutan ES</t>
  </si>
  <si>
    <t>West Maitum</t>
  </si>
  <si>
    <t>Mindupok ES</t>
  </si>
  <si>
    <t>Perrett CES</t>
  </si>
  <si>
    <t>Pinol ES</t>
  </si>
  <si>
    <t>Reganit ES</t>
  </si>
  <si>
    <t>Rudes ES</t>
  </si>
  <si>
    <t>Dimatingkal-Kamid ES</t>
  </si>
  <si>
    <t>Ticulab ES</t>
  </si>
  <si>
    <t>Tuanadatu ES</t>
  </si>
  <si>
    <t>Upo ES</t>
  </si>
  <si>
    <t>James Alfred Strong ES</t>
  </si>
  <si>
    <t>Maguling NHS</t>
  </si>
  <si>
    <t>Malalag NHS - Upo Annex</t>
  </si>
  <si>
    <t>B'laan IS</t>
  </si>
  <si>
    <t>West Malungon</t>
  </si>
  <si>
    <t>Datal Baca ES</t>
  </si>
  <si>
    <t>Datal Batong IS</t>
  </si>
  <si>
    <t>Datal Bila IS</t>
  </si>
  <si>
    <t>Datal Tampal ES</t>
  </si>
  <si>
    <t>Kibala ES</t>
  </si>
  <si>
    <t>Kiblat ES</t>
  </si>
  <si>
    <t>Luis Casiple Sr. IS</t>
  </si>
  <si>
    <t>Lamcanal ES</t>
  </si>
  <si>
    <t>Lamlifew ES</t>
  </si>
  <si>
    <t>Malabod IS</t>
  </si>
  <si>
    <t>Malandag CES</t>
  </si>
  <si>
    <t>Mateo ES</t>
  </si>
  <si>
    <t>Oliverio ES</t>
  </si>
  <si>
    <t>Pulatana ES</t>
  </si>
  <si>
    <t>Upper Lamcanal ES</t>
  </si>
  <si>
    <t>Nicomedes I. Sunio ES</t>
  </si>
  <si>
    <t>Felipe K. Constantino ES</t>
  </si>
  <si>
    <t>Malandag NHS</t>
  </si>
  <si>
    <t>Kiblat NHS</t>
  </si>
  <si>
    <t>SY 2014-2015</t>
  </si>
  <si>
    <t>September</t>
  </si>
  <si>
    <t>ESP, MTB, FILIPIPINO, AP, MATHEMATHICS, ENGLISH, MAPEH</t>
  </si>
  <si>
    <t>ESP, FILIPINO, ENGLISH,     SCIENCE, MTB,     MATHEMATICS, AP, MAPEH</t>
  </si>
  <si>
    <t>GR. 4 (ENGLISH, HEKASI, MATHEMATICS, SCIENCE, FILIPINO, MSEP, EPP</t>
  </si>
  <si>
    <t>GR. 6 (EPP, ENGLISH, MATHEMATICS, HEKASI, SCIENCE, MSEP)</t>
  </si>
  <si>
    <t>SAMPLE NAME</t>
  </si>
  <si>
    <t>One</t>
  </si>
  <si>
    <t>Two</t>
  </si>
  <si>
    <t>TCH1-840554-2014</t>
  </si>
  <si>
    <t>Three</t>
  </si>
  <si>
    <t>TCH2-845962-2003</t>
  </si>
  <si>
    <t>MTCH1-845962-2003</t>
  </si>
  <si>
    <t>Squash</t>
  </si>
  <si>
    <t>Humility</t>
  </si>
  <si>
    <t>TUSAN, GERALDINE TANGGE</t>
  </si>
  <si>
    <t>Major/ Specialization</t>
  </si>
  <si>
    <t>GR. 5 (ENGLISH, HEKASI, MATHEMATICS, SCIENCE, FILIPINO, MSEP, EPP</t>
  </si>
  <si>
    <t>Camango</t>
  </si>
  <si>
    <t>Gold</t>
  </si>
  <si>
    <t>Rizal</t>
  </si>
  <si>
    <t xml:space="preserve">TEJADA, SUZETTE SALINDA </t>
  </si>
  <si>
    <t xml:space="preserve">MANGUBAT, JUVELYN OCLARIT </t>
  </si>
  <si>
    <t>TUSAN, ROSIELYN BIDA</t>
  </si>
  <si>
    <t xml:space="preserve">SICHON, RHENSIE JOY BENITEZ </t>
  </si>
  <si>
    <t>NACARIO, NERIE GOIMAHID</t>
  </si>
  <si>
    <t xml:space="preserve">SANICO, JENNIFER RAMIREZ </t>
  </si>
  <si>
    <t>DEL ROSARIO, MARY ANN VILLA</t>
  </si>
  <si>
    <t>TCH3-840068-2012</t>
  </si>
  <si>
    <t>School Name :</t>
  </si>
  <si>
    <t>School ID:</t>
  </si>
  <si>
    <t>District:</t>
  </si>
  <si>
    <t xml:space="preserve">VILLANUEVA, ROSELYN GAMA </t>
  </si>
  <si>
    <t>Teacher Leader with Load in English 5&amp;6</t>
  </si>
  <si>
    <t>140mins.</t>
  </si>
  <si>
    <t>5.Donot put data on Highlighted cells</t>
  </si>
  <si>
    <t xml:space="preserve">BAUNILLO, EDILMERA MANTA </t>
  </si>
  <si>
    <t xml:space="preserve">BAUNILLO, EDILMERA MAGDA </t>
  </si>
  <si>
    <t>PAMUGAS, GRACE ACOSTA</t>
  </si>
  <si>
    <t xml:space="preserve">ALICER, MARY GRACE CABO </t>
  </si>
  <si>
    <t>ESCALANTE, ALYN M.UNDO</t>
  </si>
  <si>
    <t xml:space="preserve">GARCIA, KATHLEA PRERO </t>
  </si>
  <si>
    <t xml:space="preserve">BALONGO, DULCE VIST </t>
  </si>
  <si>
    <t>EMPLEO, AILEEN TURNO</t>
  </si>
  <si>
    <t>RIVAC, ROMEO BISB</t>
  </si>
  <si>
    <t xml:space="preserve">AMPATIN, MA. ELMA ADRAG </t>
  </si>
  <si>
    <t>RIVAC, ELSIE FURA</t>
  </si>
  <si>
    <t xml:space="preserve">TUANADATU, MIRGAL UNDA </t>
  </si>
  <si>
    <t xml:space="preserve">DUBING, BADRUDIN SAMNA </t>
  </si>
  <si>
    <t>TAGAMI, VILMA ALLA</t>
  </si>
  <si>
    <t>RAMOS, FELY MAMA</t>
  </si>
  <si>
    <t>ENERCITO, ETHEL MMAM</t>
  </si>
  <si>
    <t>RAMIREZ, RODEL BIOA</t>
  </si>
  <si>
    <t>1. This form shall be accomplished monthly (Submit only on the succeeding months if there are changes on the previous data submitted)</t>
  </si>
  <si>
    <t>Certified true and correct:</t>
  </si>
  <si>
    <t>KVT</t>
  </si>
  <si>
    <t>LSB</t>
  </si>
  <si>
    <t>PSB</t>
  </si>
  <si>
    <t>Tagakaulo</t>
  </si>
  <si>
    <t>Tboli</t>
  </si>
  <si>
    <t>Waray</t>
  </si>
  <si>
    <t>CP-TLE/ FILIPINO 5&amp;6</t>
  </si>
  <si>
    <t>MAPEH 6/   TLE-ICT 6</t>
  </si>
  <si>
    <t>FILIPINO 5/ ESP 5</t>
  </si>
  <si>
    <t>CP-TLE 5/ VE 5&amp;6</t>
  </si>
  <si>
    <t>MATH 9/ CP-TLE 7&amp;8</t>
  </si>
  <si>
    <t>ARPAN 7/ CP-TLE 7</t>
  </si>
  <si>
    <t>FILIPINO 8/ ESP 9</t>
  </si>
  <si>
    <t>CP-TLE 9/ FILIPINO 7</t>
  </si>
  <si>
    <t>SCIENCE Yr.4</t>
  </si>
  <si>
    <t>CP-TLE Yr. 4/ VE 9 &amp; Yr. 4</t>
  </si>
  <si>
    <t>SPJ</t>
  </si>
  <si>
    <t>SPA</t>
  </si>
  <si>
    <t>ADM</t>
  </si>
  <si>
    <t>Extension</t>
  </si>
  <si>
    <t>DIVISION REVISED SF4 AND SF7 (Secondary)</t>
  </si>
  <si>
    <t>Dropped Out (Accumulated)</t>
  </si>
</sst>
</file>

<file path=xl/styles.xml><?xml version="1.0" encoding="utf-8"?>
<styleSheet xmlns="http://schemas.openxmlformats.org/spreadsheetml/2006/main">
  <numFmts count="2">
    <numFmt numFmtId="164" formatCode="m/d/yy;@"/>
    <numFmt numFmtId="165" formatCode="m/d/yyyy;@"/>
  </numFmts>
  <fonts count="44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Eras Bold ITC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b/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Niagara Solid"/>
      <family val="5"/>
    </font>
    <font>
      <b/>
      <u/>
      <sz val="11"/>
      <color theme="1"/>
      <name val="Calibri"/>
      <family val="2"/>
      <scheme val="minor"/>
    </font>
    <font>
      <sz val="14"/>
      <name val="Bodoni MT Black"/>
      <family val="1"/>
    </font>
    <font>
      <b/>
      <u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Old English Text MT"/>
      <family val="4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rgb="FFFF0000"/>
      <name val="Niagara Solid"/>
      <family val="5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Niagara Solid"/>
      <family val="5"/>
    </font>
    <font>
      <sz val="12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0">
    <xf numFmtId="0" fontId="0" fillId="0" borderId="0" xfId="0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4" fillId="0" borderId="3" xfId="0" applyFont="1" applyBorder="1" applyAlignment="1"/>
    <xf numFmtId="0" fontId="34" fillId="0" borderId="4" xfId="0" applyFont="1" applyBorder="1" applyAlignment="1"/>
    <xf numFmtId="0" fontId="34" fillId="0" borderId="1" xfId="0" applyFont="1" applyBorder="1" applyAlignment="1"/>
    <xf numFmtId="0" fontId="35" fillId="0" borderId="0" xfId="0" applyFont="1" applyFill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5" fillId="0" borderId="1" xfId="0" applyFont="1" applyBorder="1" applyAlignment="1"/>
    <xf numFmtId="0" fontId="7" fillId="0" borderId="0" xfId="0" applyFont="1" applyFill="1" applyAlignment="1"/>
    <xf numFmtId="0" fontId="5" fillId="0" borderId="2" xfId="0" applyFont="1" applyBorder="1" applyAlignment="1"/>
    <xf numFmtId="0" fontId="5" fillId="0" borderId="7" xfId="0" applyFont="1" applyBorder="1" applyAlignment="1"/>
    <xf numFmtId="0" fontId="36" fillId="0" borderId="0" xfId="0" applyFont="1" applyFill="1" applyAlignment="1"/>
    <xf numFmtId="0" fontId="0" fillId="0" borderId="0" xfId="0" applyAlignment="1"/>
    <xf numFmtId="0" fontId="5" fillId="0" borderId="0" xfId="0" applyFont="1" applyAlignment="1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8" fillId="0" borderId="0" xfId="0" applyFont="1" applyProtection="1">
      <protection locked="0"/>
    </xf>
    <xf numFmtId="1" fontId="9" fillId="0" borderId="0" xfId="0" applyNumberFormat="1" applyFont="1" applyBorder="1" applyAlignment="1" applyProtection="1">
      <alignment horizontal="left"/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38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41" fillId="3" borderId="0" xfId="0" applyFont="1" applyFill="1" applyBorder="1" applyAlignment="1" applyProtection="1">
      <alignment vertical="center"/>
      <protection locked="0"/>
    </xf>
    <xf numFmtId="0" fontId="41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alignment vertical="center"/>
      <protection locked="0"/>
    </xf>
    <xf numFmtId="1" fontId="9" fillId="0" borderId="0" xfId="0" applyNumberFormat="1" applyFont="1" applyBorder="1" applyAlignment="1" applyProtection="1">
      <alignment vertical="center"/>
      <protection locked="0"/>
    </xf>
    <xf numFmtId="0" fontId="38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top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2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right"/>
      <protection locked="0"/>
    </xf>
    <xf numFmtId="1" fontId="4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" fontId="0" fillId="0" borderId="1" xfId="1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1" fontId="42" fillId="0" borderId="1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49" fontId="30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1" fontId="40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19" fillId="0" borderId="1" xfId="0" applyNumberFormat="1" applyFont="1" applyBorder="1" applyAlignment="1" applyProtection="1">
      <alignment horizontal="center" vertical="center" wrapText="1"/>
      <protection locked="0"/>
    </xf>
    <xf numFmtId="1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9" fontId="0" fillId="0" borderId="0" xfId="1" applyFont="1" applyFill="1" applyBorder="1" applyAlignment="1" applyProtection="1">
      <alignment horizontal="center" vertical="center" wrapText="1"/>
      <protection locked="0"/>
    </xf>
    <xf numFmtId="9" fontId="19" fillId="0" borderId="0" xfId="1" applyFont="1" applyFill="1" applyBorder="1" applyAlignment="1" applyProtection="1">
      <alignment horizontal="center" vertical="center" wrapText="1"/>
      <protection locked="0"/>
    </xf>
    <xf numFmtId="1" fontId="25" fillId="0" borderId="0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23" fillId="0" borderId="0" xfId="0" applyFont="1" applyProtection="1"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1" fontId="26" fillId="0" borderId="0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1" fontId="26" fillId="0" borderId="0" xfId="0" applyNumberFormat="1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Protection="1">
      <protection locked="0"/>
    </xf>
    <xf numFmtId="1" fontId="26" fillId="0" borderId="0" xfId="0" applyNumberFormat="1" applyFont="1" applyProtection="1">
      <protection locked="0"/>
    </xf>
    <xf numFmtId="0" fontId="26" fillId="0" borderId="0" xfId="0" applyFont="1" applyBorder="1" applyAlignment="1" applyProtection="1">
      <alignment horizontal="left" vertical="center"/>
      <protection locked="0"/>
    </xf>
    <xf numFmtId="0" fontId="31" fillId="0" borderId="0" xfId="0" applyFont="1" applyProtection="1">
      <protection locked="0"/>
    </xf>
    <xf numFmtId="0" fontId="31" fillId="0" borderId="0" xfId="0" applyFont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0" fontId="32" fillId="0" borderId="0" xfId="0" applyFont="1" applyProtection="1">
      <protection locked="0"/>
    </xf>
    <xf numFmtId="0" fontId="5" fillId="0" borderId="0" xfId="0" applyFont="1" applyProtection="1">
      <protection locked="0"/>
    </xf>
    <xf numFmtId="1" fontId="0" fillId="0" borderId="0" xfId="0" applyNumberFormat="1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33" fillId="0" borderId="0" xfId="0" applyFont="1" applyBorder="1" applyProtection="1">
      <protection locked="0"/>
    </xf>
    <xf numFmtId="0" fontId="23" fillId="0" borderId="0" xfId="0" applyFont="1" applyBorder="1" applyProtection="1">
      <protection locked="0"/>
    </xf>
    <xf numFmtId="49" fontId="28" fillId="0" borderId="0" xfId="0" applyNumberFormat="1" applyFont="1" applyBorder="1" applyAlignment="1" applyProtection="1">
      <alignment horizontal="center"/>
      <protection locked="0"/>
    </xf>
    <xf numFmtId="49" fontId="28" fillId="0" borderId="0" xfId="0" applyNumberFormat="1" applyFont="1" applyBorder="1" applyAlignment="1" applyProtection="1">
      <alignment horizontal="left" vertical="center"/>
      <protection locked="0"/>
    </xf>
    <xf numFmtId="1" fontId="28" fillId="0" borderId="0" xfId="0" applyNumberFormat="1" applyFont="1" applyBorder="1" applyAlignment="1" applyProtection="1">
      <alignment horizontal="center" vertical="center"/>
      <protection locked="0"/>
    </xf>
    <xf numFmtId="3" fontId="28" fillId="0" borderId="0" xfId="0" applyNumberFormat="1" applyFont="1" applyBorder="1" applyAlignment="1" applyProtection="1">
      <alignment horizontal="center" vertical="center"/>
      <protection locked="0"/>
    </xf>
    <xf numFmtId="49" fontId="28" fillId="0" borderId="0" xfId="0" applyNumberFormat="1" applyFont="1" applyBorder="1" applyAlignment="1" applyProtection="1">
      <alignment horizontal="center" vertical="center"/>
      <protection locked="0"/>
    </xf>
    <xf numFmtId="164" fontId="28" fillId="0" borderId="0" xfId="0" applyNumberFormat="1" applyFont="1" applyBorder="1" applyAlignment="1" applyProtection="1">
      <alignment horizontal="center" vertical="center"/>
      <protection locked="0"/>
    </xf>
    <xf numFmtId="165" fontId="28" fillId="0" borderId="0" xfId="0" applyNumberFormat="1" applyFont="1" applyBorder="1" applyAlignment="1" applyProtection="1">
      <alignment horizontal="center" vertical="center"/>
      <protection locked="0"/>
    </xf>
    <xf numFmtId="1" fontId="28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Protection="1">
      <protection locked="0"/>
    </xf>
    <xf numFmtId="1" fontId="29" fillId="0" borderId="0" xfId="0" applyNumberFormat="1" applyFont="1" applyFill="1" applyBorder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3" fillId="0" borderId="0" xfId="0" applyFont="1" applyProtection="1">
      <protection locked="0"/>
    </xf>
    <xf numFmtId="0" fontId="19" fillId="2" borderId="1" xfId="0" applyFont="1" applyFill="1" applyBorder="1" applyAlignment="1" applyProtection="1">
      <alignment horizontal="center" vertical="center" wrapText="1"/>
    </xf>
    <xf numFmtId="9" fontId="19" fillId="2" borderId="1" xfId="1" applyFont="1" applyFill="1" applyBorder="1" applyAlignment="1" applyProtection="1">
      <alignment horizontal="center" vertical="center" wrapText="1"/>
    </xf>
    <xf numFmtId="0" fontId="41" fillId="3" borderId="0" xfId="0" applyFont="1" applyFill="1" applyBorder="1" applyAlignment="1" applyProtection="1">
      <alignment vertical="center"/>
    </xf>
    <xf numFmtId="0" fontId="40" fillId="0" borderId="1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1" fontId="43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left" vertical="center" wrapText="1" inden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41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9" fontId="19" fillId="2" borderId="1" xfId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1" xfId="0" applyFont="1" applyBorder="1" applyAlignment="1" applyProtection="1">
      <alignment horizontal="left" vertical="center" wrapText="1" inden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 vertical="center" wrapText="1"/>
    </xf>
    <xf numFmtId="0" fontId="37" fillId="0" borderId="1" xfId="0" applyFont="1" applyFill="1" applyBorder="1" applyAlignment="1" applyProtection="1">
      <alignment horizontal="center" vertical="center" wrapText="1"/>
    </xf>
    <xf numFmtId="0" fontId="38" fillId="0" borderId="1" xfId="0" applyFont="1" applyBorder="1" applyAlignment="1" applyProtection="1">
      <alignment horizontal="center" vertical="center" wrapText="1"/>
    </xf>
    <xf numFmtId="0" fontId="41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37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</cellXfs>
  <cellStyles count="2">
    <cellStyle name="Normal" xfId="0" builtinId="0"/>
    <cellStyle name="Percent" xfId="1" builtinId="5"/>
  </cellStyles>
  <dxfs count="44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113557</xdr:colOff>
      <xdr:row>0</xdr:row>
      <xdr:rowOff>32317</xdr:rowOff>
    </xdr:from>
    <xdr:to>
      <xdr:col>6</xdr:col>
      <xdr:colOff>536570</xdr:colOff>
      <xdr:row>5</xdr:row>
      <xdr:rowOff>97564</xdr:rowOff>
    </xdr:to>
    <xdr:pic>
      <xdr:nvPicPr>
        <xdr:cNvPr id="2" name="Picture 1" descr="C:\Users\P8H61-MXUSB3\Pictures\letter head.jpg"/>
        <xdr:cNvPicPr preferRelativeResize="0"/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77799"/>
        <a:stretch/>
      </xdr:blipFill>
      <xdr:spPr bwMode="auto">
        <a:xfrm>
          <a:off x="3980707" y="32317"/>
          <a:ext cx="1109871" cy="109923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101414</xdr:colOff>
      <xdr:row>0</xdr:row>
      <xdr:rowOff>68915</xdr:rowOff>
    </xdr:from>
    <xdr:to>
      <xdr:col>3</xdr:col>
      <xdr:colOff>685801</xdr:colOff>
      <xdr:row>5</xdr:row>
      <xdr:rowOff>57150</xdr:rowOff>
    </xdr:to>
    <xdr:sp macro="" textlink="">
      <xdr:nvSpPr>
        <xdr:cNvPr id="4" name="TextBox 3"/>
        <xdr:cNvSpPr txBox="1"/>
      </xdr:nvSpPr>
      <xdr:spPr>
        <a:xfrm>
          <a:off x="101414" y="68915"/>
          <a:ext cx="2898962" cy="1016935"/>
        </a:xfrm>
        <a:prstGeom prst="rect">
          <a:avLst/>
        </a:prstGeom>
        <a:solidFill>
          <a:srgbClr val="FFC000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200" b="1">
              <a:solidFill>
                <a:schemeClr val="bg1"/>
              </a:solidFill>
            </a:rPr>
            <a:t>SAMPLE ONLY</a:t>
          </a:r>
        </a:p>
      </xdr:txBody>
    </xdr:sp>
    <xdr:clientData/>
  </xdr:twoCellAnchor>
  <xdr:twoCellAnchor editAs="absolute">
    <xdr:from>
      <xdr:col>17</xdr:col>
      <xdr:colOff>299300</xdr:colOff>
      <xdr:row>0</xdr:row>
      <xdr:rowOff>124736</xdr:rowOff>
    </xdr:from>
    <xdr:to>
      <xdr:col>23</xdr:col>
      <xdr:colOff>114542</xdr:colOff>
      <xdr:row>5</xdr:row>
      <xdr:rowOff>5144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931798" y="124736"/>
          <a:ext cx="1882455" cy="9377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113557</xdr:colOff>
      <xdr:row>0</xdr:row>
      <xdr:rowOff>32317</xdr:rowOff>
    </xdr:from>
    <xdr:to>
      <xdr:col>6</xdr:col>
      <xdr:colOff>536570</xdr:colOff>
      <xdr:row>5</xdr:row>
      <xdr:rowOff>97564</xdr:rowOff>
    </xdr:to>
    <xdr:pic>
      <xdr:nvPicPr>
        <xdr:cNvPr id="2" name="Picture 1" descr="C:\Users\P8H61-MXUSB3\Pictures\letter head.jpg"/>
        <xdr:cNvPicPr preferRelativeResize="0"/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77799"/>
        <a:stretch/>
      </xdr:blipFill>
      <xdr:spPr bwMode="auto">
        <a:xfrm>
          <a:off x="3990232" y="32317"/>
          <a:ext cx="1108813" cy="109394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101414</xdr:colOff>
      <xdr:row>0</xdr:row>
      <xdr:rowOff>68915</xdr:rowOff>
    </xdr:from>
    <xdr:to>
      <xdr:col>3</xdr:col>
      <xdr:colOff>685801</xdr:colOff>
      <xdr:row>5</xdr:row>
      <xdr:rowOff>57150</xdr:rowOff>
    </xdr:to>
    <xdr:sp macro="" textlink="">
      <xdr:nvSpPr>
        <xdr:cNvPr id="3" name="TextBox 2"/>
        <xdr:cNvSpPr txBox="1"/>
      </xdr:nvSpPr>
      <xdr:spPr>
        <a:xfrm>
          <a:off x="101414" y="68915"/>
          <a:ext cx="2898962" cy="1016935"/>
        </a:xfrm>
        <a:prstGeom prst="rect">
          <a:avLst/>
        </a:prstGeom>
        <a:solidFill>
          <a:srgbClr val="FFC000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200" b="1">
              <a:solidFill>
                <a:schemeClr val="bg1"/>
              </a:solidFill>
            </a:rPr>
            <a:t>SAMPLE ONLY</a:t>
          </a:r>
        </a:p>
      </xdr:txBody>
    </xdr:sp>
    <xdr:clientData/>
  </xdr:twoCellAnchor>
  <xdr:twoCellAnchor editAs="absolute">
    <xdr:from>
      <xdr:col>17</xdr:col>
      <xdr:colOff>299300</xdr:colOff>
      <xdr:row>0</xdr:row>
      <xdr:rowOff>124736</xdr:rowOff>
    </xdr:from>
    <xdr:to>
      <xdr:col>23</xdr:col>
      <xdr:colOff>114542</xdr:colOff>
      <xdr:row>5</xdr:row>
      <xdr:rowOff>5144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938725" y="124736"/>
          <a:ext cx="1901217" cy="909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AE63"/>
  <sheetViews>
    <sheetView tabSelected="1" showRuler="0" zoomScaleSheetLayoutView="25" zoomScalePageLayoutView="70" workbookViewId="0">
      <pane xSplit="11" ySplit="13" topLeftCell="M37" activePane="bottomRight" state="frozen"/>
      <selection pane="topRight" activeCell="L1" sqref="L1"/>
      <selection pane="bottomLeft" activeCell="A14" sqref="A14"/>
      <selection pane="bottomRight" activeCell="M13" sqref="M13"/>
    </sheetView>
  </sheetViews>
  <sheetFormatPr defaultRowHeight="15.75"/>
  <cols>
    <col min="1" max="1" width="7.85546875" style="95" customWidth="1"/>
    <col min="2" max="2" width="22.42578125" style="16" customWidth="1"/>
    <col min="3" max="3" width="4.42578125" style="110" customWidth="1"/>
    <col min="4" max="4" width="10.7109375" style="16" customWidth="1"/>
    <col min="5" max="5" width="12.7109375" style="110" customWidth="1"/>
    <col min="6" max="6" width="10.28515625" style="110" customWidth="1"/>
    <col min="7" max="7" width="11.28515625" style="110" customWidth="1"/>
    <col min="8" max="8" width="7.7109375" style="110" customWidth="1"/>
    <col min="9" max="9" width="7.7109375" style="16" customWidth="1"/>
    <col min="10" max="10" width="9" style="16" customWidth="1"/>
    <col min="11" max="11" width="21.140625" style="111" customWidth="1"/>
    <col min="12" max="12" width="10.7109375" style="16" customWidth="1"/>
    <col min="13" max="14" width="4.7109375" style="16" customWidth="1"/>
    <col min="15" max="15" width="4.7109375" style="74" customWidth="1"/>
    <col min="16" max="17" width="4.7109375" style="16" customWidth="1"/>
    <col min="18" max="18" width="4.7109375" style="74" customWidth="1"/>
    <col min="19" max="20" width="4.7109375" style="16" customWidth="1"/>
    <col min="21" max="21" width="7.7109375" style="74" bestFit="1" customWidth="1"/>
    <col min="22" max="23" width="4.7109375" style="16" customWidth="1"/>
    <col min="24" max="24" width="4.7109375" style="74" customWidth="1"/>
    <col min="25" max="26" width="4.7109375" style="16" customWidth="1"/>
    <col min="27" max="27" width="4.7109375" style="74" customWidth="1"/>
    <col min="28" max="28" width="10.7109375" style="16" customWidth="1"/>
    <col min="29" max="16384" width="9.140625" style="16"/>
  </cols>
  <sheetData>
    <row r="1" spans="1:28">
      <c r="A1" s="135" t="s">
        <v>11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</row>
    <row r="2" spans="1:28" ht="18">
      <c r="A2" s="136" t="s">
        <v>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</row>
    <row r="3" spans="1:28">
      <c r="A3" s="135" t="s">
        <v>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</row>
    <row r="4" spans="1:28" s="17" customFormat="1">
      <c r="A4" s="137" t="s">
        <v>10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</row>
    <row r="5" spans="1:28" s="17" customFormat="1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</row>
    <row r="6" spans="1:28" s="18" customFormat="1" ht="18.75">
      <c r="A6" s="134" t="s">
        <v>111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</row>
    <row r="7" spans="1:28" s="18" customFormat="1" ht="15">
      <c r="A7" s="19" t="s">
        <v>510</v>
      </c>
      <c r="C7" s="146">
        <v>130418</v>
      </c>
      <c r="D7" s="146"/>
      <c r="E7" s="20"/>
      <c r="F7" s="20"/>
      <c r="G7" s="20"/>
      <c r="H7" s="21"/>
      <c r="I7" s="21"/>
      <c r="J7" s="21"/>
      <c r="K7" s="22"/>
      <c r="L7" s="23"/>
      <c r="M7" s="23"/>
      <c r="N7" s="23"/>
      <c r="O7" s="24"/>
      <c r="P7" s="23"/>
      <c r="Q7" s="23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</row>
    <row r="8" spans="1:28" s="18" customFormat="1" ht="15">
      <c r="A8" s="23" t="s">
        <v>509</v>
      </c>
      <c r="B8" s="19"/>
      <c r="C8" s="114" t="str">
        <f>IF(ISNA(VLOOKUP($C$7,Guide!A2:G325,2,FALSE)),"",VLOOKUP($C$7,Guide!A2:G325,2,FALSE))</f>
        <v>Alabel CIS SPED Center</v>
      </c>
      <c r="D8" s="25"/>
      <c r="E8" s="26"/>
      <c r="F8" s="26"/>
      <c r="G8" s="27"/>
      <c r="H8" s="21"/>
      <c r="I8" s="21"/>
      <c r="J8" s="21"/>
      <c r="K8" s="22"/>
      <c r="L8" s="27"/>
      <c r="M8" s="27"/>
      <c r="N8" s="23"/>
      <c r="O8" s="28"/>
      <c r="P8" s="27"/>
      <c r="Q8" s="29"/>
      <c r="S8" s="30"/>
      <c r="T8" s="30"/>
      <c r="U8" s="30"/>
      <c r="V8" s="30"/>
      <c r="W8" s="30"/>
      <c r="X8" s="29" t="s">
        <v>20</v>
      </c>
      <c r="Y8" s="140" t="s">
        <v>481</v>
      </c>
      <c r="Z8" s="140"/>
      <c r="AA8" s="140"/>
      <c r="AB8" s="140"/>
    </row>
    <row r="9" spans="1:28" s="18" customFormat="1" ht="15">
      <c r="A9" s="23" t="s">
        <v>511</v>
      </c>
      <c r="B9" s="31"/>
      <c r="C9" s="114" t="str">
        <f>IF(ISNA(VLOOKUP($C$7,Guide!A2:G326,7,FALSE)),"",VLOOKUP($C$7,Guide!A2:G326,7,FALSE))</f>
        <v>East Alabel</v>
      </c>
      <c r="D9" s="25"/>
      <c r="E9" s="26"/>
      <c r="F9" s="26"/>
      <c r="G9" s="27"/>
      <c r="H9" s="21"/>
      <c r="I9" s="21"/>
      <c r="J9" s="23"/>
      <c r="K9" s="32"/>
      <c r="L9" s="23"/>
      <c r="M9" s="29"/>
      <c r="N9" s="29"/>
      <c r="O9" s="28"/>
      <c r="P9" s="29"/>
      <c r="Q9" s="29"/>
      <c r="S9" s="33"/>
      <c r="T9" s="33"/>
      <c r="U9" s="33"/>
      <c r="V9" s="33"/>
      <c r="W9" s="33"/>
      <c r="X9" s="29" t="s">
        <v>18</v>
      </c>
      <c r="Y9" s="145" t="s">
        <v>480</v>
      </c>
      <c r="Z9" s="145"/>
      <c r="AA9" s="145"/>
      <c r="AB9" s="145"/>
    </row>
    <row r="10" spans="1:28" s="18" customFormat="1" ht="15">
      <c r="A10" s="31"/>
      <c r="B10" s="34"/>
      <c r="C10" s="35"/>
      <c r="D10" s="36"/>
      <c r="E10" s="35"/>
      <c r="F10" s="35"/>
      <c r="G10" s="37"/>
      <c r="H10" s="37"/>
      <c r="K10" s="38"/>
      <c r="M10" s="39"/>
      <c r="N10" s="39"/>
      <c r="O10" s="40"/>
      <c r="P10" s="41"/>
      <c r="Q10" s="39"/>
      <c r="R10" s="40"/>
      <c r="S10" s="39"/>
      <c r="T10" s="39"/>
      <c r="U10" s="40"/>
      <c r="V10" s="39"/>
      <c r="W10" s="39"/>
      <c r="X10" s="28"/>
      <c r="AA10" s="42"/>
    </row>
    <row r="11" spans="1:28" s="17" customFormat="1">
      <c r="A11" s="141" t="s">
        <v>49</v>
      </c>
      <c r="B11" s="139" t="s">
        <v>14</v>
      </c>
      <c r="C11" s="139" t="s">
        <v>0</v>
      </c>
      <c r="D11" s="139" t="s">
        <v>12</v>
      </c>
      <c r="E11" s="139" t="s">
        <v>22</v>
      </c>
      <c r="F11" s="139" t="s">
        <v>1</v>
      </c>
      <c r="G11" s="139"/>
      <c r="H11" s="139"/>
      <c r="I11" s="139" t="s">
        <v>28</v>
      </c>
      <c r="J11" s="139"/>
      <c r="K11" s="139" t="s">
        <v>52</v>
      </c>
      <c r="L11" s="143" t="s">
        <v>2</v>
      </c>
      <c r="M11" s="149" t="s">
        <v>63</v>
      </c>
      <c r="N11" s="149"/>
      <c r="O11" s="149"/>
      <c r="P11" s="149"/>
      <c r="Q11" s="149"/>
      <c r="R11" s="149"/>
      <c r="S11" s="149"/>
      <c r="T11" s="149"/>
      <c r="U11" s="149"/>
      <c r="V11" s="142" t="s">
        <v>3</v>
      </c>
      <c r="W11" s="142"/>
      <c r="X11" s="142"/>
      <c r="Y11" s="142" t="s">
        <v>4</v>
      </c>
      <c r="Z11" s="142"/>
      <c r="AA11" s="142"/>
      <c r="AB11" s="147" t="s">
        <v>134</v>
      </c>
    </row>
    <row r="12" spans="1:28" s="17" customFormat="1" ht="22.5" customHeight="1">
      <c r="A12" s="141"/>
      <c r="B12" s="139"/>
      <c r="C12" s="139"/>
      <c r="D12" s="139"/>
      <c r="E12" s="139"/>
      <c r="F12" s="143" t="s">
        <v>19</v>
      </c>
      <c r="G12" s="143" t="s">
        <v>496</v>
      </c>
      <c r="H12" s="139" t="s">
        <v>13</v>
      </c>
      <c r="I12" s="139" t="s">
        <v>29</v>
      </c>
      <c r="J12" s="139" t="s">
        <v>30</v>
      </c>
      <c r="K12" s="139"/>
      <c r="L12" s="143"/>
      <c r="M12" s="139" t="s">
        <v>21</v>
      </c>
      <c r="N12" s="139"/>
      <c r="O12" s="139"/>
      <c r="P12" s="148" t="s">
        <v>556</v>
      </c>
      <c r="Q12" s="148"/>
      <c r="R12" s="148"/>
      <c r="S12" s="148" t="s">
        <v>64</v>
      </c>
      <c r="T12" s="148"/>
      <c r="U12" s="148"/>
      <c r="V12" s="142"/>
      <c r="W12" s="142"/>
      <c r="X12" s="142"/>
      <c r="Y12" s="142"/>
      <c r="Z12" s="142"/>
      <c r="AA12" s="142"/>
      <c r="AB12" s="147"/>
    </row>
    <row r="13" spans="1:28" ht="21.75" customHeight="1">
      <c r="A13" s="141"/>
      <c r="B13" s="139"/>
      <c r="C13" s="139"/>
      <c r="D13" s="139"/>
      <c r="E13" s="139"/>
      <c r="F13" s="143"/>
      <c r="G13" s="143"/>
      <c r="H13" s="139"/>
      <c r="I13" s="139"/>
      <c r="J13" s="139"/>
      <c r="K13" s="139"/>
      <c r="L13" s="128" t="s">
        <v>53</v>
      </c>
      <c r="M13" s="129" t="s">
        <v>5</v>
      </c>
      <c r="N13" s="129" t="s">
        <v>6</v>
      </c>
      <c r="O13" s="130" t="s">
        <v>7</v>
      </c>
      <c r="P13" s="129" t="s">
        <v>5</v>
      </c>
      <c r="Q13" s="129" t="s">
        <v>6</v>
      </c>
      <c r="R13" s="130" t="s">
        <v>7</v>
      </c>
      <c r="S13" s="129" t="s">
        <v>5</v>
      </c>
      <c r="T13" s="129" t="s">
        <v>6</v>
      </c>
      <c r="U13" s="130" t="s">
        <v>7</v>
      </c>
      <c r="V13" s="129" t="s">
        <v>5</v>
      </c>
      <c r="W13" s="129" t="s">
        <v>6</v>
      </c>
      <c r="X13" s="130" t="s">
        <v>7</v>
      </c>
      <c r="Y13" s="129" t="s">
        <v>5</v>
      </c>
      <c r="Z13" s="129" t="s">
        <v>6</v>
      </c>
      <c r="AA13" s="130" t="s">
        <v>7</v>
      </c>
      <c r="AB13" s="147"/>
    </row>
    <row r="14" spans="1:28" s="48" customFormat="1" ht="48">
      <c r="A14" s="43">
        <v>291082061</v>
      </c>
      <c r="B14" s="44" t="s">
        <v>495</v>
      </c>
      <c r="C14" s="44" t="s">
        <v>6</v>
      </c>
      <c r="D14" s="44" t="s">
        <v>112</v>
      </c>
      <c r="E14" s="44" t="s">
        <v>113</v>
      </c>
      <c r="F14" s="44" t="s">
        <v>102</v>
      </c>
      <c r="G14" s="44" t="s">
        <v>108</v>
      </c>
      <c r="H14" s="44" t="s">
        <v>109</v>
      </c>
      <c r="I14" s="44" t="s">
        <v>94</v>
      </c>
      <c r="J14" s="44" t="s">
        <v>487</v>
      </c>
      <c r="K14" s="45" t="s">
        <v>119</v>
      </c>
      <c r="L14" s="46" t="s">
        <v>120</v>
      </c>
      <c r="M14" s="44">
        <v>15</v>
      </c>
      <c r="N14" s="44">
        <v>22</v>
      </c>
      <c r="O14" s="126">
        <f>SUM(M14:N14)</f>
        <v>37</v>
      </c>
      <c r="P14" s="44">
        <v>0</v>
      </c>
      <c r="Q14" s="44">
        <v>1</v>
      </c>
      <c r="R14" s="126">
        <f t="shared" ref="R14:R32" si="0">SUM(P14:Q14)</f>
        <v>1</v>
      </c>
      <c r="S14" s="47">
        <v>15</v>
      </c>
      <c r="T14" s="47">
        <v>22</v>
      </c>
      <c r="U14" s="127">
        <f t="shared" ref="U14:U41" si="1">(S14+T14)/O14</f>
        <v>1</v>
      </c>
      <c r="V14" s="44">
        <v>5</v>
      </c>
      <c r="W14" s="44">
        <v>5</v>
      </c>
      <c r="X14" s="126">
        <f t="shared" ref="X14:X32" si="2">SUM(V14:W14)</f>
        <v>10</v>
      </c>
      <c r="Y14" s="44">
        <v>5</v>
      </c>
      <c r="Z14" s="44">
        <v>5</v>
      </c>
      <c r="AA14" s="126">
        <f t="shared" ref="AA14:AA32" si="3">SUM(Y14:Z14)</f>
        <v>10</v>
      </c>
      <c r="AB14" s="46" t="s">
        <v>538</v>
      </c>
    </row>
    <row r="15" spans="1:28" s="48" customFormat="1" ht="48">
      <c r="A15" s="43">
        <v>291082061</v>
      </c>
      <c r="B15" s="44" t="s">
        <v>486</v>
      </c>
      <c r="C15" s="44" t="s">
        <v>6</v>
      </c>
      <c r="D15" s="44" t="s">
        <v>112</v>
      </c>
      <c r="E15" s="44" t="s">
        <v>489</v>
      </c>
      <c r="F15" s="44" t="s">
        <v>102</v>
      </c>
      <c r="G15" s="44" t="s">
        <v>108</v>
      </c>
      <c r="H15" s="44" t="s">
        <v>109</v>
      </c>
      <c r="I15" s="44" t="s">
        <v>94</v>
      </c>
      <c r="J15" s="44" t="s">
        <v>488</v>
      </c>
      <c r="K15" s="45" t="s">
        <v>119</v>
      </c>
      <c r="L15" s="46" t="s">
        <v>120</v>
      </c>
      <c r="M15" s="44">
        <v>18</v>
      </c>
      <c r="N15" s="44">
        <v>21</v>
      </c>
      <c r="O15" s="126">
        <f>SUM(M15:N15)</f>
        <v>39</v>
      </c>
      <c r="P15" s="44">
        <v>0</v>
      </c>
      <c r="Q15" s="44">
        <v>1</v>
      </c>
      <c r="R15" s="126">
        <f t="shared" si="0"/>
        <v>1</v>
      </c>
      <c r="S15" s="47">
        <v>18</v>
      </c>
      <c r="T15" s="47">
        <v>21</v>
      </c>
      <c r="U15" s="127">
        <f t="shared" si="1"/>
        <v>1</v>
      </c>
      <c r="V15" s="44">
        <v>5</v>
      </c>
      <c r="W15" s="44">
        <v>5</v>
      </c>
      <c r="X15" s="126">
        <f t="shared" si="2"/>
        <v>10</v>
      </c>
      <c r="Y15" s="44">
        <v>5</v>
      </c>
      <c r="Z15" s="44">
        <v>5</v>
      </c>
      <c r="AA15" s="126">
        <f t="shared" si="3"/>
        <v>10</v>
      </c>
      <c r="AB15" s="46" t="s">
        <v>539</v>
      </c>
    </row>
    <row r="16" spans="1:28" s="48" customFormat="1" ht="48">
      <c r="A16" s="43">
        <v>291082061</v>
      </c>
      <c r="B16" s="44" t="s">
        <v>486</v>
      </c>
      <c r="C16" s="44" t="s">
        <v>6</v>
      </c>
      <c r="D16" s="44" t="s">
        <v>112</v>
      </c>
      <c r="E16" s="44" t="s">
        <v>535</v>
      </c>
      <c r="F16" s="44" t="s">
        <v>102</v>
      </c>
      <c r="G16" s="44" t="s">
        <v>108</v>
      </c>
      <c r="H16" s="44" t="s">
        <v>109</v>
      </c>
      <c r="I16" s="44" t="s">
        <v>94</v>
      </c>
      <c r="J16" s="44" t="s">
        <v>554</v>
      </c>
      <c r="K16" s="45" t="s">
        <v>119</v>
      </c>
      <c r="L16" s="46" t="s">
        <v>120</v>
      </c>
      <c r="M16" s="44">
        <v>18</v>
      </c>
      <c r="N16" s="44">
        <v>21</v>
      </c>
      <c r="O16" s="126">
        <f>SUM(M16:N16)</f>
        <v>39</v>
      </c>
      <c r="P16" s="44">
        <v>0</v>
      </c>
      <c r="Q16" s="44">
        <v>1</v>
      </c>
      <c r="R16" s="126">
        <f t="shared" si="0"/>
        <v>1</v>
      </c>
      <c r="S16" s="47">
        <v>18</v>
      </c>
      <c r="T16" s="47">
        <v>21</v>
      </c>
      <c r="U16" s="127">
        <f t="shared" si="1"/>
        <v>1</v>
      </c>
      <c r="V16" s="44">
        <v>5</v>
      </c>
      <c r="W16" s="44">
        <v>5</v>
      </c>
      <c r="X16" s="126">
        <f t="shared" si="2"/>
        <v>10</v>
      </c>
      <c r="Y16" s="44">
        <v>5</v>
      </c>
      <c r="Z16" s="44">
        <v>5</v>
      </c>
      <c r="AA16" s="126">
        <f t="shared" si="3"/>
        <v>10</v>
      </c>
      <c r="AB16" s="46" t="s">
        <v>27</v>
      </c>
    </row>
    <row r="17" spans="1:31" s="24" customFormat="1" ht="15">
      <c r="A17" s="49"/>
      <c r="B17" s="50"/>
      <c r="C17" s="123"/>
      <c r="D17" s="123"/>
      <c r="E17" s="123"/>
      <c r="F17" s="123"/>
      <c r="G17" s="123"/>
      <c r="H17" s="123"/>
      <c r="I17" s="123"/>
      <c r="J17" s="144" t="s">
        <v>87</v>
      </c>
      <c r="K17" s="144"/>
      <c r="L17" s="144"/>
      <c r="M17" s="112">
        <f t="shared" ref="M17:T17" si="4">SUM(M14:M16)</f>
        <v>51</v>
      </c>
      <c r="N17" s="112">
        <f t="shared" si="4"/>
        <v>64</v>
      </c>
      <c r="O17" s="112">
        <f>SUM(M17:N17)</f>
        <v>115</v>
      </c>
      <c r="P17" s="112">
        <f t="shared" si="4"/>
        <v>0</v>
      </c>
      <c r="Q17" s="112">
        <f t="shared" si="4"/>
        <v>3</v>
      </c>
      <c r="R17" s="112">
        <f t="shared" si="0"/>
        <v>3</v>
      </c>
      <c r="S17" s="112">
        <f t="shared" si="4"/>
        <v>51</v>
      </c>
      <c r="T17" s="112">
        <f t="shared" si="4"/>
        <v>64</v>
      </c>
      <c r="U17" s="113">
        <f t="shared" si="1"/>
        <v>1</v>
      </c>
      <c r="V17" s="112">
        <f>SUM(V16:V16)</f>
        <v>5</v>
      </c>
      <c r="W17" s="112">
        <f>SUM(W16:W16)</f>
        <v>5</v>
      </c>
      <c r="X17" s="112">
        <f t="shared" si="2"/>
        <v>10</v>
      </c>
      <c r="Y17" s="112">
        <f>SUM(Y16:Y16)</f>
        <v>5</v>
      </c>
      <c r="Z17" s="112">
        <f>SUM(Z16:Z16)</f>
        <v>5</v>
      </c>
      <c r="AA17" s="112">
        <f t="shared" si="3"/>
        <v>10</v>
      </c>
      <c r="AB17" s="123"/>
    </row>
    <row r="18" spans="1:31" s="48" customFormat="1" ht="36">
      <c r="A18" s="43">
        <v>291082061</v>
      </c>
      <c r="B18" s="44" t="s">
        <v>501</v>
      </c>
      <c r="C18" s="44" t="s">
        <v>6</v>
      </c>
      <c r="D18" s="44" t="s">
        <v>27</v>
      </c>
      <c r="E18" s="51" t="s">
        <v>103</v>
      </c>
      <c r="F18" s="52" t="s">
        <v>118</v>
      </c>
      <c r="G18" s="44" t="s">
        <v>108</v>
      </c>
      <c r="H18" s="44" t="s">
        <v>109</v>
      </c>
      <c r="I18" s="44" t="s">
        <v>95</v>
      </c>
      <c r="J18" s="44" t="s">
        <v>493</v>
      </c>
      <c r="K18" s="45" t="s">
        <v>482</v>
      </c>
      <c r="L18" s="46" t="s">
        <v>121</v>
      </c>
      <c r="M18" s="44">
        <v>18</v>
      </c>
      <c r="N18" s="44">
        <v>21</v>
      </c>
      <c r="O18" s="126">
        <f>SUM(M18:N18)</f>
        <v>39</v>
      </c>
      <c r="P18" s="44">
        <v>0</v>
      </c>
      <c r="Q18" s="44">
        <v>1</v>
      </c>
      <c r="R18" s="126">
        <f t="shared" si="0"/>
        <v>1</v>
      </c>
      <c r="S18" s="47">
        <v>18</v>
      </c>
      <c r="T18" s="47">
        <v>21</v>
      </c>
      <c r="U18" s="127">
        <f t="shared" ref="U18:U21" si="5">(S18+T18)/O18</f>
        <v>1</v>
      </c>
      <c r="V18" s="44">
        <v>5</v>
      </c>
      <c r="W18" s="44">
        <v>5</v>
      </c>
      <c r="X18" s="126">
        <f t="shared" si="2"/>
        <v>10</v>
      </c>
      <c r="Y18" s="44">
        <v>5</v>
      </c>
      <c r="Z18" s="44">
        <v>5</v>
      </c>
      <c r="AA18" s="126">
        <f t="shared" si="3"/>
        <v>10</v>
      </c>
      <c r="AB18" s="46" t="s">
        <v>540</v>
      </c>
    </row>
    <row r="19" spans="1:31" s="48" customFormat="1" ht="36">
      <c r="A19" s="43">
        <v>291082061</v>
      </c>
      <c r="B19" s="44" t="s">
        <v>486</v>
      </c>
      <c r="C19" s="44" t="s">
        <v>6</v>
      </c>
      <c r="D19" s="44" t="s">
        <v>27</v>
      </c>
      <c r="E19" s="51" t="s">
        <v>103</v>
      </c>
      <c r="F19" s="52" t="s">
        <v>118</v>
      </c>
      <c r="G19" s="44" t="s">
        <v>108</v>
      </c>
      <c r="H19" s="44" t="s">
        <v>109</v>
      </c>
      <c r="I19" s="44" t="s">
        <v>95</v>
      </c>
      <c r="J19" s="44" t="s">
        <v>488</v>
      </c>
      <c r="K19" s="45" t="s">
        <v>482</v>
      </c>
      <c r="L19" s="46" t="s">
        <v>121</v>
      </c>
      <c r="M19" s="44">
        <v>18</v>
      </c>
      <c r="N19" s="44">
        <v>21</v>
      </c>
      <c r="O19" s="126">
        <v>39</v>
      </c>
      <c r="P19" s="44">
        <v>0</v>
      </c>
      <c r="Q19" s="44">
        <v>1</v>
      </c>
      <c r="R19" s="126">
        <f t="shared" si="0"/>
        <v>1</v>
      </c>
      <c r="S19" s="47">
        <v>18</v>
      </c>
      <c r="T19" s="47">
        <v>21</v>
      </c>
      <c r="U19" s="127">
        <f t="shared" si="5"/>
        <v>1</v>
      </c>
      <c r="V19" s="44">
        <v>5</v>
      </c>
      <c r="W19" s="44">
        <v>5</v>
      </c>
      <c r="X19" s="126">
        <f t="shared" si="2"/>
        <v>10</v>
      </c>
      <c r="Y19" s="44">
        <v>5</v>
      </c>
      <c r="Z19" s="44">
        <v>5</v>
      </c>
      <c r="AA19" s="126">
        <f t="shared" si="3"/>
        <v>10</v>
      </c>
      <c r="AB19" s="46" t="s">
        <v>23</v>
      </c>
    </row>
    <row r="20" spans="1:31" s="48" customFormat="1" ht="36">
      <c r="A20" s="43">
        <v>291082061</v>
      </c>
      <c r="B20" s="44" t="s">
        <v>486</v>
      </c>
      <c r="C20" s="44" t="s">
        <v>6</v>
      </c>
      <c r="D20" s="44" t="s">
        <v>27</v>
      </c>
      <c r="E20" s="51" t="s">
        <v>103</v>
      </c>
      <c r="F20" s="52" t="s">
        <v>118</v>
      </c>
      <c r="G20" s="44" t="s">
        <v>108</v>
      </c>
      <c r="H20" s="44" t="s">
        <v>109</v>
      </c>
      <c r="I20" s="44" t="s">
        <v>95</v>
      </c>
      <c r="J20" s="44" t="s">
        <v>490</v>
      </c>
      <c r="K20" s="45" t="s">
        <v>482</v>
      </c>
      <c r="L20" s="46" t="s">
        <v>121</v>
      </c>
      <c r="M20" s="44">
        <v>18</v>
      </c>
      <c r="N20" s="44">
        <v>21</v>
      </c>
      <c r="O20" s="126">
        <f t="shared" ref="O20:O32" si="6">SUM(M20:N20)</f>
        <v>39</v>
      </c>
      <c r="P20" s="44">
        <v>0</v>
      </c>
      <c r="Q20" s="44">
        <v>1</v>
      </c>
      <c r="R20" s="126">
        <f t="shared" si="0"/>
        <v>1</v>
      </c>
      <c r="S20" s="47">
        <v>18</v>
      </c>
      <c r="T20" s="47">
        <v>21</v>
      </c>
      <c r="U20" s="127">
        <f t="shared" si="5"/>
        <v>1</v>
      </c>
      <c r="V20" s="44">
        <v>5</v>
      </c>
      <c r="W20" s="44">
        <v>5</v>
      </c>
      <c r="X20" s="126">
        <f t="shared" si="2"/>
        <v>10</v>
      </c>
      <c r="Y20" s="44">
        <v>5</v>
      </c>
      <c r="Z20" s="44">
        <v>5</v>
      </c>
      <c r="AA20" s="126">
        <f t="shared" si="3"/>
        <v>10</v>
      </c>
      <c r="AB20" s="46" t="s">
        <v>27</v>
      </c>
    </row>
    <row r="21" spans="1:31" s="48" customFormat="1" ht="15">
      <c r="A21" s="53"/>
      <c r="B21" s="54"/>
      <c r="C21" s="44"/>
      <c r="D21" s="44"/>
      <c r="E21" s="44"/>
      <c r="F21" s="44"/>
      <c r="G21" s="44"/>
      <c r="H21" s="44"/>
      <c r="I21" s="44"/>
      <c r="J21" s="144" t="s">
        <v>88</v>
      </c>
      <c r="K21" s="144"/>
      <c r="L21" s="144"/>
      <c r="M21" s="112">
        <f t="shared" ref="M21:T21" si="7">SUM(M18:M20)</f>
        <v>54</v>
      </c>
      <c r="N21" s="112">
        <f t="shared" si="7"/>
        <v>63</v>
      </c>
      <c r="O21" s="112">
        <f t="shared" si="6"/>
        <v>117</v>
      </c>
      <c r="P21" s="112">
        <f t="shared" si="7"/>
        <v>0</v>
      </c>
      <c r="Q21" s="112">
        <f t="shared" si="7"/>
        <v>3</v>
      </c>
      <c r="R21" s="112">
        <f t="shared" si="0"/>
        <v>3</v>
      </c>
      <c r="S21" s="112">
        <f t="shared" si="7"/>
        <v>54</v>
      </c>
      <c r="T21" s="112">
        <f t="shared" si="7"/>
        <v>63</v>
      </c>
      <c r="U21" s="113">
        <f t="shared" si="5"/>
        <v>1</v>
      </c>
      <c r="V21" s="112">
        <f>SUM(V20:V20)</f>
        <v>5</v>
      </c>
      <c r="W21" s="112">
        <f>SUM(W20:W20)</f>
        <v>5</v>
      </c>
      <c r="X21" s="112">
        <f t="shared" si="2"/>
        <v>10</v>
      </c>
      <c r="Y21" s="112">
        <f>SUM(Y20:Y20)</f>
        <v>5</v>
      </c>
      <c r="Z21" s="112">
        <f>SUM(Z20:Z20)</f>
        <v>5</v>
      </c>
      <c r="AA21" s="112">
        <f t="shared" si="3"/>
        <v>10</v>
      </c>
      <c r="AB21" s="44"/>
    </row>
    <row r="22" spans="1:31" s="48" customFormat="1" ht="36">
      <c r="A22" s="43">
        <v>291082061</v>
      </c>
      <c r="B22" s="46" t="s">
        <v>502</v>
      </c>
      <c r="C22" s="44" t="s">
        <v>6</v>
      </c>
      <c r="D22" s="55" t="s">
        <v>104</v>
      </c>
      <c r="E22" s="44" t="s">
        <v>116</v>
      </c>
      <c r="F22" s="44" t="s">
        <v>102</v>
      </c>
      <c r="G22" s="44" t="s">
        <v>114</v>
      </c>
      <c r="H22" s="44" t="s">
        <v>109</v>
      </c>
      <c r="I22" s="44" t="s">
        <v>96</v>
      </c>
      <c r="J22" s="44" t="s">
        <v>494</v>
      </c>
      <c r="K22" s="45" t="s">
        <v>482</v>
      </c>
      <c r="L22" s="46" t="s">
        <v>122</v>
      </c>
      <c r="M22" s="44">
        <v>18</v>
      </c>
      <c r="N22" s="44">
        <v>21</v>
      </c>
      <c r="O22" s="126">
        <f t="shared" si="6"/>
        <v>39</v>
      </c>
      <c r="P22" s="44">
        <v>0</v>
      </c>
      <c r="Q22" s="44">
        <v>1</v>
      </c>
      <c r="R22" s="126">
        <f t="shared" si="0"/>
        <v>1</v>
      </c>
      <c r="S22" s="47">
        <v>18</v>
      </c>
      <c r="T22" s="47">
        <v>21</v>
      </c>
      <c r="U22" s="127">
        <f t="shared" si="1"/>
        <v>1</v>
      </c>
      <c r="V22" s="44">
        <v>5</v>
      </c>
      <c r="W22" s="44">
        <v>5</v>
      </c>
      <c r="X22" s="126">
        <f t="shared" si="2"/>
        <v>10</v>
      </c>
      <c r="Y22" s="44">
        <v>5</v>
      </c>
      <c r="Z22" s="44">
        <v>5</v>
      </c>
      <c r="AA22" s="126">
        <f t="shared" si="3"/>
        <v>10</v>
      </c>
      <c r="AB22" s="46" t="s">
        <v>27</v>
      </c>
      <c r="AE22" s="56"/>
    </row>
    <row r="23" spans="1:31" s="48" customFormat="1" ht="36">
      <c r="A23" s="43">
        <v>291082061</v>
      </c>
      <c r="B23" s="46" t="s">
        <v>486</v>
      </c>
      <c r="C23" s="44" t="s">
        <v>6</v>
      </c>
      <c r="D23" s="55" t="s">
        <v>104</v>
      </c>
      <c r="E23" s="44" t="s">
        <v>491</v>
      </c>
      <c r="F23" s="44" t="s">
        <v>102</v>
      </c>
      <c r="G23" s="44" t="s">
        <v>114</v>
      </c>
      <c r="H23" s="44" t="s">
        <v>109</v>
      </c>
      <c r="I23" s="44" t="s">
        <v>96</v>
      </c>
      <c r="J23" s="44" t="s">
        <v>488</v>
      </c>
      <c r="K23" s="45" t="s">
        <v>482</v>
      </c>
      <c r="L23" s="46" t="s">
        <v>122</v>
      </c>
      <c r="M23" s="44">
        <v>18</v>
      </c>
      <c r="N23" s="44">
        <v>21</v>
      </c>
      <c r="O23" s="126">
        <f t="shared" si="6"/>
        <v>39</v>
      </c>
      <c r="P23" s="44">
        <v>0</v>
      </c>
      <c r="Q23" s="44">
        <v>1</v>
      </c>
      <c r="R23" s="126">
        <f t="shared" si="0"/>
        <v>1</v>
      </c>
      <c r="S23" s="47">
        <v>18</v>
      </c>
      <c r="T23" s="47">
        <v>21</v>
      </c>
      <c r="U23" s="127">
        <f t="shared" si="1"/>
        <v>1</v>
      </c>
      <c r="V23" s="44">
        <v>5</v>
      </c>
      <c r="W23" s="44">
        <v>5</v>
      </c>
      <c r="X23" s="126">
        <f t="shared" si="2"/>
        <v>10</v>
      </c>
      <c r="Y23" s="44">
        <v>5</v>
      </c>
      <c r="Z23" s="44">
        <v>5</v>
      </c>
      <c r="AA23" s="126">
        <f t="shared" si="3"/>
        <v>10</v>
      </c>
      <c r="AB23" s="46" t="s">
        <v>27</v>
      </c>
      <c r="AE23" s="56"/>
    </row>
    <row r="24" spans="1:31" s="48" customFormat="1" ht="36">
      <c r="A24" s="43">
        <v>291082061</v>
      </c>
      <c r="B24" s="46" t="s">
        <v>486</v>
      </c>
      <c r="C24" s="44" t="s">
        <v>6</v>
      </c>
      <c r="D24" s="55" t="s">
        <v>104</v>
      </c>
      <c r="E24" s="44" t="s">
        <v>492</v>
      </c>
      <c r="F24" s="44" t="s">
        <v>102</v>
      </c>
      <c r="G24" s="44" t="s">
        <v>114</v>
      </c>
      <c r="H24" s="44" t="s">
        <v>109</v>
      </c>
      <c r="I24" s="44" t="s">
        <v>96</v>
      </c>
      <c r="J24" s="44" t="s">
        <v>553</v>
      </c>
      <c r="K24" s="45" t="s">
        <v>482</v>
      </c>
      <c r="L24" s="46" t="s">
        <v>122</v>
      </c>
      <c r="M24" s="44">
        <v>18</v>
      </c>
      <c r="N24" s="44">
        <v>21</v>
      </c>
      <c r="O24" s="126">
        <f t="shared" si="6"/>
        <v>39</v>
      </c>
      <c r="P24" s="44">
        <v>0</v>
      </c>
      <c r="Q24" s="44">
        <v>1</v>
      </c>
      <c r="R24" s="126">
        <f t="shared" si="0"/>
        <v>1</v>
      </c>
      <c r="S24" s="47">
        <v>18</v>
      </c>
      <c r="T24" s="47">
        <v>21</v>
      </c>
      <c r="U24" s="127">
        <f t="shared" si="1"/>
        <v>1</v>
      </c>
      <c r="V24" s="44">
        <v>5</v>
      </c>
      <c r="W24" s="44">
        <v>5</v>
      </c>
      <c r="X24" s="126">
        <f t="shared" si="2"/>
        <v>10</v>
      </c>
      <c r="Y24" s="44">
        <v>5</v>
      </c>
      <c r="Z24" s="44">
        <v>5</v>
      </c>
      <c r="AA24" s="126">
        <f t="shared" si="3"/>
        <v>10</v>
      </c>
      <c r="AB24" s="46" t="s">
        <v>27</v>
      </c>
      <c r="AE24" s="56"/>
    </row>
    <row r="25" spans="1:31" s="24" customFormat="1" ht="15">
      <c r="A25" s="49"/>
      <c r="B25" s="50"/>
      <c r="C25" s="123"/>
      <c r="D25" s="123"/>
      <c r="E25" s="123"/>
      <c r="F25" s="123"/>
      <c r="G25" s="123"/>
      <c r="H25" s="123"/>
      <c r="I25" s="123"/>
      <c r="J25" s="144" t="s">
        <v>89</v>
      </c>
      <c r="K25" s="144"/>
      <c r="L25" s="144"/>
      <c r="M25" s="112">
        <f t="shared" ref="M25:T25" si="8">SUM(M22:M24)</f>
        <v>54</v>
      </c>
      <c r="N25" s="112">
        <f t="shared" si="8"/>
        <v>63</v>
      </c>
      <c r="O25" s="112">
        <f t="shared" si="6"/>
        <v>117</v>
      </c>
      <c r="P25" s="112">
        <f t="shared" si="8"/>
        <v>0</v>
      </c>
      <c r="Q25" s="112">
        <f t="shared" si="8"/>
        <v>3</v>
      </c>
      <c r="R25" s="112">
        <f t="shared" si="0"/>
        <v>3</v>
      </c>
      <c r="S25" s="112">
        <f t="shared" si="8"/>
        <v>54</v>
      </c>
      <c r="T25" s="112">
        <f t="shared" si="8"/>
        <v>63</v>
      </c>
      <c r="U25" s="113">
        <f t="shared" si="1"/>
        <v>1</v>
      </c>
      <c r="V25" s="112">
        <f>SUM(V24:V24)</f>
        <v>5</v>
      </c>
      <c r="W25" s="112">
        <f>SUM(W24:W24)</f>
        <v>5</v>
      </c>
      <c r="X25" s="112">
        <f t="shared" si="2"/>
        <v>10</v>
      </c>
      <c r="Y25" s="112">
        <f>SUM(Y24:Y24)</f>
        <v>5</v>
      </c>
      <c r="Z25" s="112">
        <f>SUM(Z24:Z24)</f>
        <v>5</v>
      </c>
      <c r="AA25" s="112">
        <f t="shared" si="3"/>
        <v>10</v>
      </c>
      <c r="AB25" s="123"/>
    </row>
    <row r="26" spans="1:31" s="48" customFormat="1" ht="36">
      <c r="A26" s="43">
        <v>291082061</v>
      </c>
      <c r="B26" s="46" t="s">
        <v>503</v>
      </c>
      <c r="C26" s="44" t="s">
        <v>6</v>
      </c>
      <c r="D26" s="44" t="s">
        <v>117</v>
      </c>
      <c r="E26" s="44" t="s">
        <v>113</v>
      </c>
      <c r="F26" s="44" t="s">
        <v>102</v>
      </c>
      <c r="G26" s="44" t="s">
        <v>114</v>
      </c>
      <c r="H26" s="44" t="s">
        <v>109</v>
      </c>
      <c r="I26" s="44" t="s">
        <v>97</v>
      </c>
      <c r="J26" s="44" t="s">
        <v>487</v>
      </c>
      <c r="K26" s="45" t="s">
        <v>483</v>
      </c>
      <c r="L26" s="46" t="s">
        <v>123</v>
      </c>
      <c r="M26" s="44">
        <v>18</v>
      </c>
      <c r="N26" s="44">
        <v>21</v>
      </c>
      <c r="O26" s="126">
        <f t="shared" si="6"/>
        <v>39</v>
      </c>
      <c r="P26" s="44">
        <v>0</v>
      </c>
      <c r="Q26" s="44">
        <v>1</v>
      </c>
      <c r="R26" s="126">
        <f t="shared" si="0"/>
        <v>1</v>
      </c>
      <c r="S26" s="47">
        <v>18</v>
      </c>
      <c r="T26" s="47">
        <v>21</v>
      </c>
      <c r="U26" s="127">
        <f t="shared" si="1"/>
        <v>1</v>
      </c>
      <c r="V26" s="44">
        <v>5</v>
      </c>
      <c r="W26" s="44">
        <v>5</v>
      </c>
      <c r="X26" s="126">
        <f t="shared" si="2"/>
        <v>10</v>
      </c>
      <c r="Y26" s="44">
        <v>5</v>
      </c>
      <c r="Z26" s="44">
        <v>5</v>
      </c>
      <c r="AA26" s="126">
        <f t="shared" si="3"/>
        <v>10</v>
      </c>
      <c r="AB26" s="44" t="s">
        <v>115</v>
      </c>
    </row>
    <row r="27" spans="1:31" s="48" customFormat="1" ht="36">
      <c r="A27" s="43">
        <v>291082061</v>
      </c>
      <c r="B27" s="46" t="s">
        <v>486</v>
      </c>
      <c r="C27" s="44" t="s">
        <v>6</v>
      </c>
      <c r="D27" s="44" t="s">
        <v>117</v>
      </c>
      <c r="E27" s="44" t="s">
        <v>116</v>
      </c>
      <c r="F27" s="44" t="s">
        <v>102</v>
      </c>
      <c r="G27" s="44" t="s">
        <v>114</v>
      </c>
      <c r="H27" s="44" t="s">
        <v>109</v>
      </c>
      <c r="I27" s="44" t="s">
        <v>97</v>
      </c>
      <c r="J27" s="44" t="s">
        <v>488</v>
      </c>
      <c r="K27" s="45" t="s">
        <v>483</v>
      </c>
      <c r="L27" s="46" t="s">
        <v>123</v>
      </c>
      <c r="M27" s="44">
        <v>18</v>
      </c>
      <c r="N27" s="44">
        <v>21</v>
      </c>
      <c r="O27" s="126">
        <f t="shared" si="6"/>
        <v>39</v>
      </c>
      <c r="P27" s="44">
        <v>0</v>
      </c>
      <c r="Q27" s="44">
        <v>1</v>
      </c>
      <c r="R27" s="126">
        <f t="shared" si="0"/>
        <v>1</v>
      </c>
      <c r="S27" s="47">
        <v>18</v>
      </c>
      <c r="T27" s="47">
        <v>21</v>
      </c>
      <c r="U27" s="127">
        <f t="shared" si="1"/>
        <v>1</v>
      </c>
      <c r="V27" s="44">
        <v>5</v>
      </c>
      <c r="W27" s="44">
        <v>5</v>
      </c>
      <c r="X27" s="126">
        <f t="shared" si="2"/>
        <v>10</v>
      </c>
      <c r="Y27" s="44">
        <v>5</v>
      </c>
      <c r="Z27" s="44">
        <v>5</v>
      </c>
      <c r="AA27" s="126">
        <f t="shared" si="3"/>
        <v>10</v>
      </c>
      <c r="AB27" s="44" t="s">
        <v>115</v>
      </c>
    </row>
    <row r="28" spans="1:31" s="48" customFormat="1" ht="36">
      <c r="A28" s="43">
        <v>291082061</v>
      </c>
      <c r="B28" s="46" t="s">
        <v>486</v>
      </c>
      <c r="C28" s="44" t="s">
        <v>6</v>
      </c>
      <c r="D28" s="44" t="s">
        <v>117</v>
      </c>
      <c r="E28" s="44" t="s">
        <v>491</v>
      </c>
      <c r="F28" s="44" t="s">
        <v>102</v>
      </c>
      <c r="G28" s="44" t="s">
        <v>114</v>
      </c>
      <c r="H28" s="44" t="s">
        <v>109</v>
      </c>
      <c r="I28" s="44" t="s">
        <v>97</v>
      </c>
      <c r="J28" s="44" t="s">
        <v>553</v>
      </c>
      <c r="K28" s="45" t="s">
        <v>483</v>
      </c>
      <c r="L28" s="46" t="s">
        <v>123</v>
      </c>
      <c r="M28" s="44">
        <v>18</v>
      </c>
      <c r="N28" s="44">
        <v>21</v>
      </c>
      <c r="O28" s="126">
        <f t="shared" si="6"/>
        <v>39</v>
      </c>
      <c r="P28" s="44">
        <v>0</v>
      </c>
      <c r="Q28" s="44">
        <v>1</v>
      </c>
      <c r="R28" s="126">
        <f t="shared" si="0"/>
        <v>1</v>
      </c>
      <c r="S28" s="47">
        <v>18</v>
      </c>
      <c r="T28" s="47">
        <v>21</v>
      </c>
      <c r="U28" s="127">
        <f t="shared" si="1"/>
        <v>1</v>
      </c>
      <c r="V28" s="44">
        <v>5</v>
      </c>
      <c r="W28" s="44">
        <v>5</v>
      </c>
      <c r="X28" s="126">
        <f t="shared" si="2"/>
        <v>10</v>
      </c>
      <c r="Y28" s="44">
        <v>5</v>
      </c>
      <c r="Z28" s="44">
        <v>5</v>
      </c>
      <c r="AA28" s="126">
        <f t="shared" si="3"/>
        <v>10</v>
      </c>
      <c r="AB28" s="44" t="s">
        <v>115</v>
      </c>
    </row>
    <row r="29" spans="1:31" s="28" customFormat="1" ht="15">
      <c r="A29" s="57"/>
      <c r="B29" s="58"/>
      <c r="C29" s="59"/>
      <c r="D29" s="59"/>
      <c r="E29" s="59"/>
      <c r="F29" s="59"/>
      <c r="G29" s="59"/>
      <c r="H29" s="59"/>
      <c r="I29" s="59"/>
      <c r="J29" s="144" t="s">
        <v>90</v>
      </c>
      <c r="K29" s="144"/>
      <c r="L29" s="144"/>
      <c r="M29" s="112">
        <f t="shared" ref="M29:T29" si="9">SUM(M26:M28)</f>
        <v>54</v>
      </c>
      <c r="N29" s="112">
        <f t="shared" si="9"/>
        <v>63</v>
      </c>
      <c r="O29" s="112">
        <f t="shared" si="6"/>
        <v>117</v>
      </c>
      <c r="P29" s="112">
        <f t="shared" si="9"/>
        <v>0</v>
      </c>
      <c r="Q29" s="112">
        <f t="shared" si="9"/>
        <v>3</v>
      </c>
      <c r="R29" s="112">
        <f t="shared" si="0"/>
        <v>3</v>
      </c>
      <c r="S29" s="112">
        <f t="shared" si="9"/>
        <v>54</v>
      </c>
      <c r="T29" s="112">
        <f t="shared" si="9"/>
        <v>63</v>
      </c>
      <c r="U29" s="113">
        <f t="shared" si="1"/>
        <v>1</v>
      </c>
      <c r="V29" s="112">
        <f>SUM(V28:V28)</f>
        <v>5</v>
      </c>
      <c r="W29" s="112">
        <f>SUM(W28:W28)</f>
        <v>5</v>
      </c>
      <c r="X29" s="112">
        <f t="shared" si="2"/>
        <v>10</v>
      </c>
      <c r="Y29" s="112">
        <f>SUM(Y28:Y28)</f>
        <v>5</v>
      </c>
      <c r="Z29" s="112">
        <f>SUM(Z28:Z28)</f>
        <v>5</v>
      </c>
      <c r="AA29" s="112">
        <f t="shared" si="3"/>
        <v>10</v>
      </c>
      <c r="AB29" s="59"/>
    </row>
    <row r="30" spans="1:31" s="48" customFormat="1" ht="36">
      <c r="A30" s="43">
        <v>436727630</v>
      </c>
      <c r="B30" s="46" t="s">
        <v>504</v>
      </c>
      <c r="C30" s="44" t="s">
        <v>6</v>
      </c>
      <c r="D30" s="44" t="s">
        <v>104</v>
      </c>
      <c r="E30" s="44" t="s">
        <v>105</v>
      </c>
      <c r="F30" s="44" t="s">
        <v>102</v>
      </c>
      <c r="G30" s="44" t="s">
        <v>102</v>
      </c>
      <c r="H30" s="44" t="s">
        <v>114</v>
      </c>
      <c r="I30" s="44" t="s">
        <v>98</v>
      </c>
      <c r="J30" s="44" t="s">
        <v>499</v>
      </c>
      <c r="K30" s="45" t="s">
        <v>484</v>
      </c>
      <c r="L30" s="46" t="s">
        <v>123</v>
      </c>
      <c r="M30" s="44">
        <v>18</v>
      </c>
      <c r="N30" s="44">
        <v>21</v>
      </c>
      <c r="O30" s="126">
        <f t="shared" si="6"/>
        <v>39</v>
      </c>
      <c r="P30" s="44">
        <v>0</v>
      </c>
      <c r="Q30" s="44">
        <v>1</v>
      </c>
      <c r="R30" s="126">
        <f t="shared" si="0"/>
        <v>1</v>
      </c>
      <c r="S30" s="47">
        <v>18</v>
      </c>
      <c r="T30" s="47">
        <v>21</v>
      </c>
      <c r="U30" s="127">
        <f t="shared" si="1"/>
        <v>1</v>
      </c>
      <c r="V30" s="44">
        <v>5</v>
      </c>
      <c r="W30" s="44">
        <v>5</v>
      </c>
      <c r="X30" s="126">
        <f t="shared" si="2"/>
        <v>10</v>
      </c>
      <c r="Y30" s="44">
        <v>5</v>
      </c>
      <c r="Z30" s="44">
        <v>5</v>
      </c>
      <c r="AA30" s="126">
        <f t="shared" si="3"/>
        <v>10</v>
      </c>
      <c r="AB30" s="46" t="s">
        <v>27</v>
      </c>
    </row>
    <row r="31" spans="1:31" s="48" customFormat="1" ht="36">
      <c r="A31" s="43">
        <v>436727630</v>
      </c>
      <c r="B31" s="46" t="s">
        <v>486</v>
      </c>
      <c r="C31" s="44" t="s">
        <v>6</v>
      </c>
      <c r="D31" s="44" t="s">
        <v>104</v>
      </c>
      <c r="E31" s="44" t="s">
        <v>105</v>
      </c>
      <c r="F31" s="44" t="s">
        <v>102</v>
      </c>
      <c r="G31" s="44" t="s">
        <v>102</v>
      </c>
      <c r="H31" s="44" t="s">
        <v>114</v>
      </c>
      <c r="I31" s="44" t="s">
        <v>98</v>
      </c>
      <c r="J31" s="44" t="s">
        <v>488</v>
      </c>
      <c r="K31" s="45" t="s">
        <v>484</v>
      </c>
      <c r="L31" s="46" t="s">
        <v>123</v>
      </c>
      <c r="M31" s="44">
        <v>18</v>
      </c>
      <c r="N31" s="44">
        <v>21</v>
      </c>
      <c r="O31" s="126">
        <f t="shared" si="6"/>
        <v>39</v>
      </c>
      <c r="P31" s="44">
        <v>0</v>
      </c>
      <c r="Q31" s="44">
        <v>1</v>
      </c>
      <c r="R31" s="126">
        <f t="shared" si="0"/>
        <v>1</v>
      </c>
      <c r="S31" s="47">
        <v>18</v>
      </c>
      <c r="T31" s="47">
        <v>21</v>
      </c>
      <c r="U31" s="127">
        <f t="shared" si="1"/>
        <v>1</v>
      </c>
      <c r="V31" s="44">
        <v>5</v>
      </c>
      <c r="W31" s="44">
        <v>5</v>
      </c>
      <c r="X31" s="126">
        <f t="shared" si="2"/>
        <v>10</v>
      </c>
      <c r="Y31" s="44">
        <v>5</v>
      </c>
      <c r="Z31" s="44">
        <v>5</v>
      </c>
      <c r="AA31" s="126">
        <f t="shared" si="3"/>
        <v>10</v>
      </c>
      <c r="AB31" s="46" t="s">
        <v>27</v>
      </c>
    </row>
    <row r="32" spans="1:31" s="48" customFormat="1" ht="36">
      <c r="A32" s="43">
        <v>436727630</v>
      </c>
      <c r="B32" s="46" t="s">
        <v>486</v>
      </c>
      <c r="C32" s="44" t="s">
        <v>6</v>
      </c>
      <c r="D32" s="44" t="s">
        <v>104</v>
      </c>
      <c r="E32" s="44" t="s">
        <v>105</v>
      </c>
      <c r="F32" s="44" t="s">
        <v>102</v>
      </c>
      <c r="G32" s="44" t="s">
        <v>102</v>
      </c>
      <c r="H32" s="44" t="s">
        <v>114</v>
      </c>
      <c r="I32" s="44" t="s">
        <v>98</v>
      </c>
      <c r="J32" s="44" t="s">
        <v>553</v>
      </c>
      <c r="K32" s="45" t="s">
        <v>484</v>
      </c>
      <c r="L32" s="46" t="s">
        <v>123</v>
      </c>
      <c r="M32" s="44">
        <v>18</v>
      </c>
      <c r="N32" s="44">
        <v>21</v>
      </c>
      <c r="O32" s="126">
        <f t="shared" si="6"/>
        <v>39</v>
      </c>
      <c r="P32" s="44">
        <v>0</v>
      </c>
      <c r="Q32" s="44">
        <v>1</v>
      </c>
      <c r="R32" s="126">
        <f t="shared" si="0"/>
        <v>1</v>
      </c>
      <c r="S32" s="47">
        <v>18</v>
      </c>
      <c r="T32" s="47">
        <v>21</v>
      </c>
      <c r="U32" s="127">
        <f t="shared" si="1"/>
        <v>1</v>
      </c>
      <c r="V32" s="44">
        <v>5</v>
      </c>
      <c r="W32" s="44">
        <v>5</v>
      </c>
      <c r="X32" s="126">
        <f t="shared" si="2"/>
        <v>10</v>
      </c>
      <c r="Y32" s="44">
        <v>5</v>
      </c>
      <c r="Z32" s="44">
        <v>5</v>
      </c>
      <c r="AA32" s="126">
        <f t="shared" si="3"/>
        <v>10</v>
      </c>
      <c r="AB32" s="46" t="s">
        <v>27</v>
      </c>
    </row>
    <row r="33" spans="1:28" s="48" customFormat="1" ht="15">
      <c r="A33" s="53"/>
      <c r="B33" s="44"/>
      <c r="C33" s="44"/>
      <c r="D33" s="44"/>
      <c r="E33" s="44"/>
      <c r="F33" s="44"/>
      <c r="G33" s="44"/>
      <c r="H33" s="44"/>
      <c r="I33" s="44"/>
      <c r="J33" s="144" t="s">
        <v>91</v>
      </c>
      <c r="K33" s="144"/>
      <c r="L33" s="144"/>
      <c r="M33" s="112">
        <f t="shared" ref="M33:T33" si="10">SUM(M30:M32)</f>
        <v>54</v>
      </c>
      <c r="N33" s="112">
        <f t="shared" si="10"/>
        <v>63</v>
      </c>
      <c r="O33" s="112">
        <f t="shared" si="10"/>
        <v>117</v>
      </c>
      <c r="P33" s="112">
        <f t="shared" si="10"/>
        <v>0</v>
      </c>
      <c r="Q33" s="112">
        <f t="shared" si="10"/>
        <v>3</v>
      </c>
      <c r="R33" s="112">
        <f t="shared" si="10"/>
        <v>3</v>
      </c>
      <c r="S33" s="112">
        <f t="shared" si="10"/>
        <v>54</v>
      </c>
      <c r="T33" s="112">
        <f t="shared" si="10"/>
        <v>63</v>
      </c>
      <c r="U33" s="113">
        <f t="shared" si="1"/>
        <v>1</v>
      </c>
      <c r="V33" s="112">
        <f>SUM(V32:V32)</f>
        <v>5</v>
      </c>
      <c r="W33" s="112">
        <f>SUM(W32:W32)</f>
        <v>5</v>
      </c>
      <c r="X33" s="112">
        <f>SUM(X30:X32)</f>
        <v>30</v>
      </c>
      <c r="Y33" s="112">
        <f>SUM(Y32:Y32)</f>
        <v>5</v>
      </c>
      <c r="Z33" s="112">
        <f>SUM(Z32:Z32)</f>
        <v>5</v>
      </c>
      <c r="AA33" s="112">
        <f>SUM(AA30:AA32)</f>
        <v>30</v>
      </c>
      <c r="AB33" s="44"/>
    </row>
    <row r="34" spans="1:28" s="48" customFormat="1" ht="36">
      <c r="A34" s="43">
        <v>194184601</v>
      </c>
      <c r="B34" s="46" t="s">
        <v>505</v>
      </c>
      <c r="C34" s="44" t="s">
        <v>6</v>
      </c>
      <c r="D34" s="44" t="s">
        <v>27</v>
      </c>
      <c r="E34" s="44" t="s">
        <v>106</v>
      </c>
      <c r="F34" s="55" t="s">
        <v>102</v>
      </c>
      <c r="G34" s="44" t="s">
        <v>102</v>
      </c>
      <c r="H34" s="44" t="s">
        <v>114</v>
      </c>
      <c r="I34" s="44" t="s">
        <v>99</v>
      </c>
      <c r="J34" s="44" t="s">
        <v>498</v>
      </c>
      <c r="K34" s="45" t="s">
        <v>497</v>
      </c>
      <c r="L34" s="46" t="s">
        <v>124</v>
      </c>
      <c r="M34" s="44">
        <v>18</v>
      </c>
      <c r="N34" s="44">
        <v>21</v>
      </c>
      <c r="O34" s="126">
        <f t="shared" ref="O34:O39" si="11">SUM(M34:N34)</f>
        <v>39</v>
      </c>
      <c r="P34" s="44">
        <v>0</v>
      </c>
      <c r="Q34" s="44">
        <v>1</v>
      </c>
      <c r="R34" s="126">
        <f t="shared" ref="R34:R39" si="12">SUM(P34:Q34)</f>
        <v>1</v>
      </c>
      <c r="S34" s="47">
        <v>18</v>
      </c>
      <c r="T34" s="47">
        <v>21</v>
      </c>
      <c r="U34" s="127">
        <f t="shared" si="1"/>
        <v>1</v>
      </c>
      <c r="V34" s="44">
        <v>5</v>
      </c>
      <c r="W34" s="44">
        <v>5</v>
      </c>
      <c r="X34" s="126">
        <f t="shared" ref="X34:X39" si="13">SUM(V34:W34)</f>
        <v>10</v>
      </c>
      <c r="Y34" s="44">
        <v>5</v>
      </c>
      <c r="Z34" s="44">
        <v>5</v>
      </c>
      <c r="AA34" s="126">
        <f t="shared" ref="AA34:AA39" si="14">SUM(Y34:Z34)</f>
        <v>10</v>
      </c>
      <c r="AB34" s="46" t="s">
        <v>27</v>
      </c>
    </row>
    <row r="35" spans="1:28" s="48" customFormat="1" ht="36">
      <c r="A35" s="43">
        <v>194184601</v>
      </c>
      <c r="B35" s="46" t="s">
        <v>486</v>
      </c>
      <c r="C35" s="44" t="s">
        <v>6</v>
      </c>
      <c r="D35" s="44" t="s">
        <v>27</v>
      </c>
      <c r="E35" s="44" t="s">
        <v>106</v>
      </c>
      <c r="F35" s="55" t="s">
        <v>102</v>
      </c>
      <c r="G35" s="44" t="s">
        <v>102</v>
      </c>
      <c r="H35" s="44" t="s">
        <v>114</v>
      </c>
      <c r="I35" s="44" t="s">
        <v>99</v>
      </c>
      <c r="J35" s="44" t="s">
        <v>488</v>
      </c>
      <c r="K35" s="45" t="s">
        <v>497</v>
      </c>
      <c r="L35" s="46" t="s">
        <v>124</v>
      </c>
      <c r="M35" s="44">
        <v>18</v>
      </c>
      <c r="N35" s="44">
        <v>21</v>
      </c>
      <c r="O35" s="126">
        <f t="shared" si="11"/>
        <v>39</v>
      </c>
      <c r="P35" s="44">
        <v>0</v>
      </c>
      <c r="Q35" s="44">
        <v>1</v>
      </c>
      <c r="R35" s="126">
        <f t="shared" si="12"/>
        <v>1</v>
      </c>
      <c r="S35" s="47">
        <v>18</v>
      </c>
      <c r="T35" s="47">
        <v>21</v>
      </c>
      <c r="U35" s="127">
        <f t="shared" si="1"/>
        <v>1</v>
      </c>
      <c r="V35" s="44">
        <v>5</v>
      </c>
      <c r="W35" s="44">
        <v>5</v>
      </c>
      <c r="X35" s="126">
        <f t="shared" si="13"/>
        <v>10</v>
      </c>
      <c r="Y35" s="44">
        <v>5</v>
      </c>
      <c r="Z35" s="44">
        <v>5</v>
      </c>
      <c r="AA35" s="126">
        <f t="shared" si="14"/>
        <v>10</v>
      </c>
      <c r="AB35" s="46" t="s">
        <v>27</v>
      </c>
    </row>
    <row r="36" spans="1:28" s="48" customFormat="1" ht="36">
      <c r="A36" s="43">
        <v>194184601</v>
      </c>
      <c r="B36" s="46" t="s">
        <v>486</v>
      </c>
      <c r="C36" s="44" t="s">
        <v>6</v>
      </c>
      <c r="D36" s="44" t="s">
        <v>27</v>
      </c>
      <c r="E36" s="44" t="s">
        <v>537</v>
      </c>
      <c r="F36" s="55" t="s">
        <v>102</v>
      </c>
      <c r="G36" s="44" t="s">
        <v>102</v>
      </c>
      <c r="H36" s="44" t="s">
        <v>114</v>
      </c>
      <c r="I36" s="44" t="s">
        <v>99</v>
      </c>
      <c r="J36" s="44" t="s">
        <v>553</v>
      </c>
      <c r="K36" s="45" t="s">
        <v>497</v>
      </c>
      <c r="L36" s="46" t="s">
        <v>124</v>
      </c>
      <c r="M36" s="44">
        <v>18</v>
      </c>
      <c r="N36" s="44">
        <v>21</v>
      </c>
      <c r="O36" s="126">
        <f t="shared" si="11"/>
        <v>39</v>
      </c>
      <c r="P36" s="44">
        <v>0</v>
      </c>
      <c r="Q36" s="44">
        <v>1</v>
      </c>
      <c r="R36" s="126">
        <f t="shared" si="12"/>
        <v>1</v>
      </c>
      <c r="S36" s="47">
        <v>18</v>
      </c>
      <c r="T36" s="47">
        <v>21</v>
      </c>
      <c r="U36" s="127">
        <f t="shared" si="1"/>
        <v>1</v>
      </c>
      <c r="V36" s="44">
        <v>5</v>
      </c>
      <c r="W36" s="44">
        <v>5</v>
      </c>
      <c r="X36" s="126">
        <f t="shared" si="13"/>
        <v>10</v>
      </c>
      <c r="Y36" s="44">
        <v>5</v>
      </c>
      <c r="Z36" s="44">
        <v>5</v>
      </c>
      <c r="AA36" s="126">
        <f t="shared" si="14"/>
        <v>10</v>
      </c>
      <c r="AB36" s="46" t="s">
        <v>27</v>
      </c>
    </row>
    <row r="37" spans="1:28" s="28" customFormat="1" ht="15">
      <c r="A37" s="57"/>
      <c r="B37" s="58"/>
      <c r="C37" s="59"/>
      <c r="D37" s="59"/>
      <c r="E37" s="59"/>
      <c r="F37" s="59"/>
      <c r="G37" s="59"/>
      <c r="H37" s="59"/>
      <c r="I37" s="59"/>
      <c r="J37" s="144" t="s">
        <v>92</v>
      </c>
      <c r="K37" s="144"/>
      <c r="L37" s="144"/>
      <c r="M37" s="112">
        <f t="shared" ref="M37:T37" si="15">SUM(M34:M36)</f>
        <v>54</v>
      </c>
      <c r="N37" s="112">
        <f t="shared" si="15"/>
        <v>63</v>
      </c>
      <c r="O37" s="112">
        <f t="shared" si="11"/>
        <v>117</v>
      </c>
      <c r="P37" s="112">
        <f t="shared" si="15"/>
        <v>0</v>
      </c>
      <c r="Q37" s="112">
        <f t="shared" si="15"/>
        <v>3</v>
      </c>
      <c r="R37" s="112">
        <f t="shared" si="12"/>
        <v>3</v>
      </c>
      <c r="S37" s="112">
        <f t="shared" si="15"/>
        <v>54</v>
      </c>
      <c r="T37" s="112">
        <f t="shared" si="15"/>
        <v>63</v>
      </c>
      <c r="U37" s="113">
        <f t="shared" si="1"/>
        <v>1</v>
      </c>
      <c r="V37" s="112">
        <f>SUM(V36:V36)</f>
        <v>5</v>
      </c>
      <c r="W37" s="112">
        <f>SUM(W36:W36)</f>
        <v>5</v>
      </c>
      <c r="X37" s="112">
        <f t="shared" si="13"/>
        <v>10</v>
      </c>
      <c r="Y37" s="112">
        <f>SUM(Y36:Y36)</f>
        <v>5</v>
      </c>
      <c r="Z37" s="112">
        <f>SUM(Z36:Z36)</f>
        <v>5</v>
      </c>
      <c r="AA37" s="112">
        <f t="shared" si="14"/>
        <v>10</v>
      </c>
      <c r="AB37" s="59"/>
    </row>
    <row r="38" spans="1:28" s="48" customFormat="1" ht="36">
      <c r="A38" s="43">
        <v>411898891</v>
      </c>
      <c r="B38" s="46" t="s">
        <v>506</v>
      </c>
      <c r="C38" s="44" t="s">
        <v>6</v>
      </c>
      <c r="D38" s="44" t="s">
        <v>27</v>
      </c>
      <c r="E38" s="46" t="s">
        <v>107</v>
      </c>
      <c r="F38" s="44" t="s">
        <v>102</v>
      </c>
      <c r="G38" s="44" t="s">
        <v>108</v>
      </c>
      <c r="H38" s="44" t="s">
        <v>109</v>
      </c>
      <c r="I38" s="44" t="s">
        <v>100</v>
      </c>
      <c r="J38" s="44" t="s">
        <v>500</v>
      </c>
      <c r="K38" s="45" t="s">
        <v>485</v>
      </c>
      <c r="L38" s="46" t="s">
        <v>125</v>
      </c>
      <c r="M38" s="44">
        <v>18</v>
      </c>
      <c r="N38" s="44">
        <v>21</v>
      </c>
      <c r="O38" s="126">
        <f t="shared" si="11"/>
        <v>39</v>
      </c>
      <c r="P38" s="44">
        <v>0</v>
      </c>
      <c r="Q38" s="44">
        <v>1</v>
      </c>
      <c r="R38" s="126">
        <f t="shared" si="12"/>
        <v>1</v>
      </c>
      <c r="S38" s="47">
        <v>18</v>
      </c>
      <c r="T38" s="47">
        <v>21</v>
      </c>
      <c r="U38" s="127">
        <f t="shared" si="1"/>
        <v>1</v>
      </c>
      <c r="V38" s="44">
        <v>5</v>
      </c>
      <c r="W38" s="44">
        <v>5</v>
      </c>
      <c r="X38" s="126">
        <f t="shared" si="13"/>
        <v>10</v>
      </c>
      <c r="Y38" s="44">
        <v>5</v>
      </c>
      <c r="Z38" s="44">
        <v>5</v>
      </c>
      <c r="AA38" s="126">
        <f t="shared" si="14"/>
        <v>10</v>
      </c>
      <c r="AB38" s="46" t="s">
        <v>27</v>
      </c>
    </row>
    <row r="39" spans="1:28" s="48" customFormat="1" ht="36">
      <c r="A39" s="43">
        <v>411898891</v>
      </c>
      <c r="B39" s="46" t="s">
        <v>486</v>
      </c>
      <c r="C39" s="44" t="s">
        <v>6</v>
      </c>
      <c r="D39" s="44" t="s">
        <v>27</v>
      </c>
      <c r="E39" s="46" t="s">
        <v>536</v>
      </c>
      <c r="F39" s="44" t="s">
        <v>102</v>
      </c>
      <c r="G39" s="44" t="s">
        <v>108</v>
      </c>
      <c r="H39" s="44" t="s">
        <v>109</v>
      </c>
      <c r="I39" s="44" t="s">
        <v>100</v>
      </c>
      <c r="J39" s="44" t="s">
        <v>488</v>
      </c>
      <c r="K39" s="45" t="s">
        <v>485</v>
      </c>
      <c r="L39" s="46" t="s">
        <v>125</v>
      </c>
      <c r="M39" s="44">
        <v>18</v>
      </c>
      <c r="N39" s="44">
        <v>21</v>
      </c>
      <c r="O39" s="126">
        <f t="shared" si="11"/>
        <v>39</v>
      </c>
      <c r="P39" s="44">
        <v>0</v>
      </c>
      <c r="Q39" s="44">
        <v>1</v>
      </c>
      <c r="R39" s="126">
        <f t="shared" si="12"/>
        <v>1</v>
      </c>
      <c r="S39" s="47">
        <v>18</v>
      </c>
      <c r="T39" s="47">
        <v>21</v>
      </c>
      <c r="U39" s="127">
        <f t="shared" si="1"/>
        <v>1</v>
      </c>
      <c r="V39" s="44">
        <v>5</v>
      </c>
      <c r="W39" s="44">
        <v>5</v>
      </c>
      <c r="X39" s="126">
        <f t="shared" si="13"/>
        <v>10</v>
      </c>
      <c r="Y39" s="44">
        <v>5</v>
      </c>
      <c r="Z39" s="44">
        <v>5</v>
      </c>
      <c r="AA39" s="126">
        <f t="shared" si="14"/>
        <v>10</v>
      </c>
      <c r="AB39" s="46" t="s">
        <v>27</v>
      </c>
    </row>
    <row r="40" spans="1:28" s="28" customFormat="1" ht="15">
      <c r="A40" s="60"/>
      <c r="B40" s="59"/>
      <c r="C40" s="59"/>
      <c r="D40" s="59"/>
      <c r="E40" s="59"/>
      <c r="F40" s="59"/>
      <c r="G40" s="59"/>
      <c r="H40" s="59"/>
      <c r="I40" s="59"/>
      <c r="J40" s="133" t="s">
        <v>93</v>
      </c>
      <c r="K40" s="133"/>
      <c r="L40" s="133"/>
      <c r="M40" s="112">
        <f>SUM(M38:M39)</f>
        <v>36</v>
      </c>
      <c r="N40" s="112">
        <f t="shared" ref="N40:AA40" si="16">SUM(N38:N39)</f>
        <v>42</v>
      </c>
      <c r="O40" s="112">
        <f t="shared" si="16"/>
        <v>78</v>
      </c>
      <c r="P40" s="112">
        <f t="shared" si="16"/>
        <v>0</v>
      </c>
      <c r="Q40" s="112">
        <f t="shared" si="16"/>
        <v>2</v>
      </c>
      <c r="R40" s="112">
        <f t="shared" si="16"/>
        <v>2</v>
      </c>
      <c r="S40" s="112">
        <f t="shared" si="16"/>
        <v>36</v>
      </c>
      <c r="T40" s="112">
        <f t="shared" si="16"/>
        <v>42</v>
      </c>
      <c r="U40" s="113">
        <f t="shared" si="1"/>
        <v>1</v>
      </c>
      <c r="V40" s="112">
        <f t="shared" si="16"/>
        <v>10</v>
      </c>
      <c r="W40" s="112">
        <f t="shared" si="16"/>
        <v>10</v>
      </c>
      <c r="X40" s="112">
        <f t="shared" si="16"/>
        <v>20</v>
      </c>
      <c r="Y40" s="112">
        <f t="shared" si="16"/>
        <v>10</v>
      </c>
      <c r="Z40" s="112">
        <f t="shared" si="16"/>
        <v>10</v>
      </c>
      <c r="AA40" s="112">
        <f t="shared" si="16"/>
        <v>20</v>
      </c>
      <c r="AB40" s="59"/>
    </row>
    <row r="41" spans="1:28" s="24" customFormat="1" ht="15">
      <c r="A41" s="61"/>
      <c r="B41" s="123"/>
      <c r="C41" s="123"/>
      <c r="D41" s="123"/>
      <c r="E41" s="123"/>
      <c r="F41" s="123"/>
      <c r="G41" s="123"/>
      <c r="H41" s="123"/>
      <c r="I41" s="123"/>
      <c r="J41" s="133" t="s">
        <v>110</v>
      </c>
      <c r="K41" s="133"/>
      <c r="L41" s="133"/>
      <c r="M41" s="112">
        <f t="shared" ref="M41:T41" si="17">M17+M21+M25+M29+M33+M37+M40</f>
        <v>357</v>
      </c>
      <c r="N41" s="112">
        <f t="shared" si="17"/>
        <v>421</v>
      </c>
      <c r="O41" s="112">
        <f t="shared" si="17"/>
        <v>778</v>
      </c>
      <c r="P41" s="112">
        <f t="shared" si="17"/>
        <v>0</v>
      </c>
      <c r="Q41" s="112">
        <f t="shared" si="17"/>
        <v>20</v>
      </c>
      <c r="R41" s="112">
        <f t="shared" si="17"/>
        <v>20</v>
      </c>
      <c r="S41" s="112">
        <f t="shared" si="17"/>
        <v>357</v>
      </c>
      <c r="T41" s="112">
        <f t="shared" si="17"/>
        <v>421</v>
      </c>
      <c r="U41" s="113">
        <f t="shared" si="1"/>
        <v>1</v>
      </c>
      <c r="V41" s="112">
        <f t="shared" ref="V41:AA41" si="18">V17+V21+V25+V29+V33+V37+V40</f>
        <v>40</v>
      </c>
      <c r="W41" s="112">
        <f t="shared" si="18"/>
        <v>40</v>
      </c>
      <c r="X41" s="112">
        <f t="shared" si="18"/>
        <v>100</v>
      </c>
      <c r="Y41" s="112">
        <f t="shared" si="18"/>
        <v>40</v>
      </c>
      <c r="Z41" s="112">
        <f t="shared" si="18"/>
        <v>40</v>
      </c>
      <c r="AA41" s="112">
        <f t="shared" si="18"/>
        <v>100</v>
      </c>
      <c r="AB41" s="123"/>
    </row>
    <row r="42" spans="1:28" ht="30">
      <c r="A42" s="43">
        <v>915930397</v>
      </c>
      <c r="B42" s="46" t="s">
        <v>507</v>
      </c>
      <c r="C42" s="46" t="s">
        <v>5</v>
      </c>
      <c r="D42" s="46" t="s">
        <v>131</v>
      </c>
      <c r="E42" s="46" t="s">
        <v>508</v>
      </c>
      <c r="F42" s="46" t="s">
        <v>24</v>
      </c>
      <c r="G42" s="46" t="s">
        <v>135</v>
      </c>
      <c r="H42" s="44" t="s">
        <v>109</v>
      </c>
      <c r="I42" s="44"/>
      <c r="J42" s="125"/>
      <c r="K42" s="45" t="s">
        <v>542</v>
      </c>
      <c r="L42" s="44" t="s">
        <v>124</v>
      </c>
      <c r="M42" s="131" t="s">
        <v>157</v>
      </c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</row>
    <row r="43" spans="1:28" ht="30">
      <c r="A43" s="43">
        <v>915930397</v>
      </c>
      <c r="B43" s="46" t="s">
        <v>486</v>
      </c>
      <c r="C43" s="46" t="s">
        <v>6</v>
      </c>
      <c r="D43" s="46" t="s">
        <v>23</v>
      </c>
      <c r="E43" s="46" t="s">
        <v>144</v>
      </c>
      <c r="F43" s="46" t="s">
        <v>24</v>
      </c>
      <c r="G43" s="46" t="s">
        <v>136</v>
      </c>
      <c r="H43" s="44" t="s">
        <v>109</v>
      </c>
      <c r="I43" s="44"/>
      <c r="J43" s="125"/>
      <c r="K43" s="45" t="s">
        <v>541</v>
      </c>
      <c r="L43" s="44" t="s">
        <v>124</v>
      </c>
      <c r="M43" s="131" t="s">
        <v>157</v>
      </c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</row>
    <row r="44" spans="1:28" ht="30">
      <c r="A44" s="43">
        <v>915930397</v>
      </c>
      <c r="B44" s="46" t="s">
        <v>486</v>
      </c>
      <c r="C44" s="46" t="s">
        <v>6</v>
      </c>
      <c r="D44" s="46" t="s">
        <v>131</v>
      </c>
      <c r="E44" s="46" t="s">
        <v>145</v>
      </c>
      <c r="F44" s="46" t="s">
        <v>24</v>
      </c>
      <c r="G44" s="46" t="s">
        <v>136</v>
      </c>
      <c r="H44" s="44" t="s">
        <v>109</v>
      </c>
      <c r="I44" s="44"/>
      <c r="J44" s="125"/>
      <c r="K44" s="45" t="s">
        <v>543</v>
      </c>
      <c r="L44" s="44" t="s">
        <v>124</v>
      </c>
      <c r="M44" s="131" t="s">
        <v>157</v>
      </c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</row>
    <row r="45" spans="1:28" ht="30">
      <c r="A45" s="43">
        <v>915930397</v>
      </c>
      <c r="B45" s="46" t="s">
        <v>486</v>
      </c>
      <c r="C45" s="46" t="s">
        <v>6</v>
      </c>
      <c r="D45" s="46" t="s">
        <v>131</v>
      </c>
      <c r="E45" s="46" t="s">
        <v>149</v>
      </c>
      <c r="F45" s="44" t="s">
        <v>133</v>
      </c>
      <c r="G45" s="46" t="s">
        <v>136</v>
      </c>
      <c r="H45" s="44" t="s">
        <v>109</v>
      </c>
      <c r="I45" s="44"/>
      <c r="J45" s="125"/>
      <c r="K45" s="45" t="s">
        <v>544</v>
      </c>
      <c r="L45" s="44" t="s">
        <v>124</v>
      </c>
      <c r="M45" s="131" t="s">
        <v>157</v>
      </c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</row>
    <row r="46" spans="1:28" ht="30">
      <c r="A46" s="43">
        <v>943561567</v>
      </c>
      <c r="B46" s="46" t="s">
        <v>512</v>
      </c>
      <c r="C46" s="46" t="s">
        <v>5</v>
      </c>
      <c r="D46" s="46" t="s">
        <v>27</v>
      </c>
      <c r="E46" s="46" t="s">
        <v>151</v>
      </c>
      <c r="F46" s="46" t="s">
        <v>24</v>
      </c>
      <c r="G46" s="46" t="s">
        <v>141</v>
      </c>
      <c r="H46" s="46" t="s">
        <v>109</v>
      </c>
      <c r="I46" s="44"/>
      <c r="J46" s="125"/>
      <c r="K46" s="45" t="s">
        <v>155</v>
      </c>
      <c r="L46" s="44" t="s">
        <v>514</v>
      </c>
      <c r="M46" s="132" t="s">
        <v>513</v>
      </c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</row>
    <row r="47" spans="1:28">
      <c r="A47" s="62"/>
      <c r="B47" s="63"/>
      <c r="C47" s="63"/>
      <c r="D47" s="63"/>
      <c r="E47" s="63"/>
      <c r="F47" s="63"/>
      <c r="G47" s="63"/>
      <c r="H47" s="63"/>
      <c r="I47" s="63"/>
      <c r="J47" s="64"/>
      <c r="K47" s="65"/>
      <c r="L47" s="64"/>
      <c r="M47" s="63"/>
      <c r="N47" s="63"/>
      <c r="O47" s="66"/>
      <c r="P47" s="63"/>
      <c r="Q47" s="63"/>
      <c r="R47" s="66"/>
      <c r="S47" s="67"/>
      <c r="T47" s="67"/>
      <c r="U47" s="68"/>
      <c r="V47" s="63"/>
      <c r="W47" s="63"/>
      <c r="X47" s="66"/>
      <c r="Y47" s="63"/>
      <c r="Z47" s="63"/>
      <c r="AA47" s="66"/>
      <c r="AB47" s="63"/>
    </row>
    <row r="48" spans="1:28">
      <c r="A48" s="69" t="s">
        <v>15</v>
      </c>
      <c r="B48" s="70"/>
      <c r="C48" s="71"/>
      <c r="D48" s="71"/>
      <c r="E48" s="71"/>
      <c r="F48" s="71"/>
      <c r="G48" s="71"/>
      <c r="H48" s="71"/>
      <c r="I48" s="71"/>
      <c r="J48" s="71"/>
      <c r="K48" s="72"/>
      <c r="L48" s="71"/>
      <c r="M48" s="71"/>
      <c r="N48" s="73" t="s">
        <v>534</v>
      </c>
      <c r="P48" s="75"/>
      <c r="R48" s="76"/>
      <c r="S48" s="75"/>
      <c r="T48" s="75"/>
      <c r="U48" s="77"/>
      <c r="V48" s="71"/>
      <c r="W48" s="71"/>
      <c r="X48" s="77"/>
      <c r="Y48" s="71"/>
      <c r="Z48" s="71"/>
      <c r="AA48" s="77"/>
    </row>
    <row r="49" spans="1:27">
      <c r="A49" s="78" t="s">
        <v>16</v>
      </c>
      <c r="B49" s="79"/>
      <c r="C49" s="79"/>
      <c r="D49" s="79"/>
      <c r="E49" s="79"/>
      <c r="F49" s="79"/>
      <c r="G49" s="79"/>
      <c r="H49" s="71"/>
      <c r="I49" s="71"/>
      <c r="J49" s="71"/>
      <c r="K49" s="72"/>
      <c r="L49" s="71"/>
      <c r="M49" s="71"/>
      <c r="N49" s="71"/>
      <c r="O49" s="80"/>
      <c r="P49" s="71"/>
      <c r="Q49" s="71"/>
      <c r="R49" s="77"/>
      <c r="S49" s="81"/>
      <c r="T49" s="81"/>
      <c r="U49" s="77"/>
      <c r="V49" s="71"/>
      <c r="W49" s="71"/>
      <c r="X49" s="77"/>
      <c r="Y49" s="71"/>
      <c r="Z49" s="71"/>
      <c r="AA49" s="77"/>
    </row>
    <row r="50" spans="1:27">
      <c r="A50" s="82" t="s">
        <v>152</v>
      </c>
      <c r="B50" s="70"/>
      <c r="C50" s="70"/>
      <c r="D50" s="70"/>
      <c r="E50" s="70"/>
      <c r="F50" s="71"/>
      <c r="G50" s="71"/>
      <c r="H50" s="71"/>
      <c r="I50" s="71"/>
      <c r="J50" s="71"/>
      <c r="K50" s="72"/>
      <c r="L50" s="71"/>
      <c r="M50" s="81"/>
      <c r="N50" s="81"/>
      <c r="O50" s="83"/>
      <c r="P50" s="81"/>
      <c r="Q50" s="84"/>
      <c r="R50" s="85"/>
      <c r="S50" s="84"/>
      <c r="T50" s="84"/>
      <c r="U50" s="85"/>
      <c r="V50" s="84"/>
      <c r="W50" s="84"/>
      <c r="X50" s="85"/>
      <c r="Y50" s="84"/>
      <c r="Z50" s="84"/>
      <c r="AA50" s="77"/>
    </row>
    <row r="51" spans="1:27">
      <c r="A51" s="82" t="s">
        <v>17</v>
      </c>
      <c r="B51" s="70"/>
      <c r="C51" s="70"/>
      <c r="D51" s="70"/>
      <c r="E51" s="70"/>
      <c r="F51" s="70"/>
      <c r="G51" s="71"/>
      <c r="H51" s="71"/>
      <c r="I51" s="71"/>
      <c r="J51" s="71"/>
      <c r="K51" s="72"/>
      <c r="L51" s="71"/>
      <c r="M51" s="71"/>
      <c r="N51" s="71"/>
      <c r="O51" s="86" t="s">
        <v>101</v>
      </c>
      <c r="P51" s="87"/>
      <c r="Q51" s="81"/>
      <c r="R51" s="77"/>
      <c r="S51" s="81"/>
      <c r="T51" s="81"/>
      <c r="U51" s="77"/>
      <c r="V51" s="71"/>
      <c r="W51" s="71"/>
      <c r="X51" s="77"/>
      <c r="Y51" s="71"/>
      <c r="Z51" s="71"/>
      <c r="AA51" s="77"/>
    </row>
    <row r="52" spans="1:27">
      <c r="A52" s="88" t="s">
        <v>153</v>
      </c>
      <c r="B52" s="70"/>
      <c r="C52" s="70"/>
      <c r="D52" s="70"/>
      <c r="E52" s="70"/>
      <c r="F52" s="70"/>
      <c r="G52" s="71"/>
      <c r="H52" s="71"/>
      <c r="I52" s="71"/>
      <c r="J52" s="71"/>
      <c r="K52" s="72"/>
      <c r="L52" s="71"/>
      <c r="M52" s="71"/>
      <c r="N52" s="71"/>
      <c r="O52" s="89" t="s">
        <v>46</v>
      </c>
      <c r="P52" s="87"/>
      <c r="Q52" s="81"/>
      <c r="R52" s="77"/>
      <c r="S52" s="81"/>
      <c r="T52" s="81"/>
      <c r="U52" s="77"/>
      <c r="V52" s="71"/>
      <c r="W52" s="71"/>
      <c r="X52" s="77"/>
      <c r="Y52" s="71"/>
      <c r="Z52" s="71"/>
      <c r="AA52" s="77"/>
    </row>
    <row r="53" spans="1:27">
      <c r="A53" s="88" t="s">
        <v>515</v>
      </c>
      <c r="B53" s="90"/>
      <c r="C53" s="91"/>
      <c r="D53" s="90"/>
      <c r="E53" s="91"/>
      <c r="F53" s="91"/>
      <c r="G53" s="91"/>
      <c r="H53" s="91"/>
      <c r="I53" s="90"/>
      <c r="J53" s="90"/>
      <c r="K53" s="92"/>
      <c r="L53" s="93"/>
      <c r="M53" s="94"/>
    </row>
    <row r="60" spans="1:27">
      <c r="B60" s="96"/>
      <c r="C60" s="97"/>
      <c r="D60" s="96"/>
      <c r="E60" s="97"/>
      <c r="F60" s="97"/>
      <c r="G60" s="97"/>
      <c r="H60" s="97"/>
      <c r="I60" s="96"/>
      <c r="J60" s="96"/>
      <c r="K60" s="98"/>
      <c r="L60" s="96"/>
      <c r="M60" s="96"/>
      <c r="N60" s="96"/>
      <c r="O60" s="99"/>
      <c r="P60" s="96"/>
      <c r="Q60" s="96"/>
      <c r="R60" s="99"/>
      <c r="S60" s="96"/>
      <c r="T60" s="96"/>
    </row>
    <row r="61" spans="1:27">
      <c r="B61" s="96"/>
      <c r="C61" s="97"/>
      <c r="D61" s="96"/>
      <c r="E61" s="97"/>
      <c r="F61" s="97"/>
      <c r="G61" s="97"/>
      <c r="H61" s="97"/>
      <c r="I61" s="96"/>
      <c r="J61" s="96"/>
      <c r="K61" s="98"/>
      <c r="L61" s="96"/>
      <c r="M61" s="96"/>
      <c r="N61" s="96"/>
      <c r="O61" s="99"/>
      <c r="P61" s="96"/>
      <c r="Q61" s="96"/>
      <c r="R61" s="99"/>
      <c r="S61" s="96"/>
      <c r="T61" s="96"/>
    </row>
    <row r="62" spans="1:27">
      <c r="B62" s="100"/>
      <c r="C62" s="101"/>
      <c r="D62" s="102"/>
      <c r="E62" s="103"/>
      <c r="F62" s="103"/>
      <c r="G62" s="102"/>
      <c r="H62" s="104"/>
      <c r="I62" s="104"/>
      <c r="J62" s="105"/>
      <c r="K62" s="102"/>
      <c r="L62" s="102"/>
      <c r="M62" s="106"/>
      <c r="N62" s="105"/>
      <c r="O62" s="104"/>
      <c r="P62" s="104"/>
      <c r="Q62" s="107"/>
      <c r="R62" s="108"/>
      <c r="S62" s="109"/>
      <c r="T62" s="96"/>
    </row>
    <row r="63" spans="1:27">
      <c r="B63" s="96"/>
      <c r="C63" s="97"/>
      <c r="D63" s="96"/>
      <c r="E63" s="97"/>
      <c r="F63" s="97"/>
      <c r="G63" s="97"/>
      <c r="H63" s="97"/>
      <c r="I63" s="96"/>
      <c r="J63" s="96"/>
      <c r="K63" s="98"/>
      <c r="L63" s="96"/>
      <c r="M63" s="96"/>
      <c r="N63" s="96"/>
      <c r="O63" s="99"/>
      <c r="P63" s="96"/>
      <c r="Q63" s="96"/>
      <c r="R63" s="99"/>
      <c r="S63" s="96"/>
      <c r="T63" s="96"/>
    </row>
  </sheetData>
  <sheetProtection password="C61E" sheet="1" objects="1" scenarios="1" insertRows="0" deleteRows="0"/>
  <protectedRanges>
    <protectedRange password="CE88" sqref="B7:E9 R8:AB9" name="Range1_1"/>
  </protectedRanges>
  <mergeCells count="44">
    <mergeCell ref="Y8:AB8"/>
    <mergeCell ref="Y9:AB9"/>
    <mergeCell ref="C7:D7"/>
    <mergeCell ref="J33:L33"/>
    <mergeCell ref="J37:L37"/>
    <mergeCell ref="H12:H13"/>
    <mergeCell ref="I12:I13"/>
    <mergeCell ref="J12:J13"/>
    <mergeCell ref="AB11:AB13"/>
    <mergeCell ref="M12:O12"/>
    <mergeCell ref="P12:R12"/>
    <mergeCell ref="S12:U12"/>
    <mergeCell ref="I11:J11"/>
    <mergeCell ref="K11:K13"/>
    <mergeCell ref="L11:L12"/>
    <mergeCell ref="M11:U11"/>
    <mergeCell ref="F12:F13"/>
    <mergeCell ref="G12:G13"/>
    <mergeCell ref="J40:L40"/>
    <mergeCell ref="J17:L17"/>
    <mergeCell ref="J21:L21"/>
    <mergeCell ref="J25:L25"/>
    <mergeCell ref="J29:L29"/>
    <mergeCell ref="J41:L41"/>
    <mergeCell ref="A6:AB6"/>
    <mergeCell ref="A1:AB1"/>
    <mergeCell ref="A2:AB2"/>
    <mergeCell ref="A3:AB3"/>
    <mergeCell ref="A4:AB4"/>
    <mergeCell ref="A5:AB5"/>
    <mergeCell ref="F11:H11"/>
    <mergeCell ref="R7:AB7"/>
    <mergeCell ref="A11:A13"/>
    <mergeCell ref="B11:B13"/>
    <mergeCell ref="V11:X12"/>
    <mergeCell ref="Y11:AA12"/>
    <mergeCell ref="C11:C13"/>
    <mergeCell ref="D11:D13"/>
    <mergeCell ref="E11:E13"/>
    <mergeCell ref="M45:AB45"/>
    <mergeCell ref="M46:AB46"/>
    <mergeCell ref="M42:AB42"/>
    <mergeCell ref="M43:AB43"/>
    <mergeCell ref="M44:AB44"/>
  </mergeCells>
  <conditionalFormatting sqref="S62 Q62">
    <cfRule type="containsText" dxfId="43" priority="21" stopIfTrue="1" operator="containsText" text="RETIRED">
      <formula>NOT(ISERROR(SEARCH("RETIRED",Q62)))</formula>
    </cfRule>
  </conditionalFormatting>
  <conditionalFormatting sqref="R62">
    <cfRule type="containsText" dxfId="42" priority="20" stopIfTrue="1" operator="containsText" text="retired">
      <formula>NOT(ISERROR(SEARCH("retired",R62)))</formula>
    </cfRule>
  </conditionalFormatting>
  <conditionalFormatting sqref="S62">
    <cfRule type="containsText" dxfId="41" priority="19" stopIfTrue="1" operator="containsText" text="MT">
      <formula>NOT(ISERROR(SEARCH("MT",S62)))</formula>
    </cfRule>
  </conditionalFormatting>
  <conditionalFormatting sqref="R62">
    <cfRule type="containsText" dxfId="40" priority="17" stopIfTrue="1" operator="containsText" text="Retired">
      <formula>NOT(ISERROR(SEARCH("Retired",R62)))</formula>
    </cfRule>
    <cfRule type="containsText" dxfId="39" priority="18" stopIfTrue="1" operator="containsText" text="Optional">
      <formula>NOT(ISERROR(SEARCH("Optional",R62)))</formula>
    </cfRule>
  </conditionalFormatting>
  <conditionalFormatting sqref="S62">
    <cfRule type="containsText" dxfId="38" priority="16" stopIfTrue="1" operator="containsText" text="ALS">
      <formula>NOT(ISERROR(SEARCH("ALS",S62)))</formula>
    </cfRule>
  </conditionalFormatting>
  <conditionalFormatting sqref="S62">
    <cfRule type="containsText" dxfId="37" priority="14" stopIfTrue="1" operator="containsText" text="ALS Mobile">
      <formula>NOT(ISERROR(SEARCH("ALS Mobile",S62)))</formula>
    </cfRule>
    <cfRule type="containsText" dxfId="36" priority="15" stopIfTrue="1" operator="containsText" text="detailed">
      <formula>NOT(ISERROR(SEARCH("detailed",S62)))</formula>
    </cfRule>
  </conditionalFormatting>
  <conditionalFormatting sqref="M62">
    <cfRule type="cellIs" dxfId="35" priority="13" stopIfTrue="1" operator="between">
      <formula>41409</formula>
      <formula>41642</formula>
    </cfRule>
  </conditionalFormatting>
  <conditionalFormatting sqref="Q62">
    <cfRule type="cellIs" dxfId="34" priority="12" stopIfTrue="1" operator="equal">
      <formula>65</formula>
    </cfRule>
  </conditionalFormatting>
  <conditionalFormatting sqref="S62">
    <cfRule type="cellIs" dxfId="33" priority="11" stopIfTrue="1" operator="between">
      <formula>41750</formula>
      <formula>42004</formula>
    </cfRule>
  </conditionalFormatting>
  <conditionalFormatting sqref="S62">
    <cfRule type="containsText" dxfId="32" priority="9" stopIfTrue="1" operator="containsText" text="NHS">
      <formula>NOT(ISERROR(SEARCH("NHS",S62)))</formula>
    </cfRule>
  </conditionalFormatting>
  <conditionalFormatting sqref="Q62">
    <cfRule type="cellIs" dxfId="31" priority="8" stopIfTrue="1" operator="greaterThan">
      <formula>60</formula>
    </cfRule>
  </conditionalFormatting>
  <conditionalFormatting sqref="B62">
    <cfRule type="containsText" dxfId="30" priority="6" stopIfTrue="1" operator="containsText" text="ada">
      <formula>NOT(ISERROR(SEARCH("ada",B62)))</formula>
    </cfRule>
    <cfRule type="cellIs" dxfId="29" priority="7" stopIfTrue="1" operator="equal">
      <formula>"ada"</formula>
    </cfRule>
  </conditionalFormatting>
  <conditionalFormatting sqref="E1:E6 E10:E1048576">
    <cfRule type="containsText" dxfId="28" priority="3" operator="containsText" text="PSB">
      <formula>NOT(ISERROR(SEARCH("PSB",E1)))</formula>
    </cfRule>
    <cfRule type="containsText" dxfId="27" priority="4" operator="containsText" text="LSB">
      <formula>NOT(ISERROR(SEARCH("LSB",E1)))</formula>
    </cfRule>
    <cfRule type="containsText" dxfId="26" priority="5" operator="containsText" text="KVT">
      <formula>NOT(ISERROR(SEARCH("KVT",E1)))</formula>
    </cfRule>
  </conditionalFormatting>
  <conditionalFormatting sqref="E7:E9">
    <cfRule type="containsText" dxfId="25" priority="1" operator="containsText" text="LSB">
      <formula>NOT(ISERROR(SEARCH("LSB",E7)))</formula>
    </cfRule>
    <cfRule type="containsText" dxfId="24" priority="2" operator="containsText" text="PSB">
      <formula>NOT(ISERROR(SEARCH("PSB",E7)))</formula>
    </cfRule>
  </conditionalFormatting>
  <printOptions horizontalCentered="1"/>
  <pageMargins left="1.25" right="0.25" top="0.75" bottom="0.5" header="0.3" footer="0.3"/>
  <pageSetup paperSize="5"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xWindow="346" yWindow="349" count="1">
        <x14:dataValidation type="list" allowBlank="1" showInputMessage="1" showErrorMessage="1" prompt="Just Select School ID in the Drop-down List">
          <x14:formula1>
            <xm:f>Guide!$A$2:$A$245</xm:f>
          </x14:formula1>
          <xm:sqref>C7:D7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C8"/>
  <sheetViews>
    <sheetView workbookViewId="0">
      <selection activeCell="B3" sqref="B3"/>
    </sheetView>
  </sheetViews>
  <sheetFormatPr defaultRowHeight="15"/>
  <cols>
    <col min="2" max="2" width="11.140625" style="2" bestFit="1" customWidth="1"/>
    <col min="3" max="3" width="10.140625" style="2" bestFit="1" customWidth="1"/>
  </cols>
  <sheetData>
    <row r="2" spans="2:3">
      <c r="B2" s="1" t="s">
        <v>38</v>
      </c>
      <c r="C2" s="1" t="s">
        <v>37</v>
      </c>
    </row>
    <row r="3" spans="2:3">
      <c r="B3" s="2" t="s">
        <v>39</v>
      </c>
      <c r="C3" s="2" t="s">
        <v>31</v>
      </c>
    </row>
    <row r="4" spans="2:3">
      <c r="B4" s="2" t="s">
        <v>40</v>
      </c>
      <c r="C4" s="2" t="s">
        <v>32</v>
      </c>
    </row>
    <row r="5" spans="2:3">
      <c r="B5" s="2" t="s">
        <v>41</v>
      </c>
      <c r="C5" s="2" t="s">
        <v>33</v>
      </c>
    </row>
    <row r="6" spans="2:3">
      <c r="B6" s="2" t="s">
        <v>42</v>
      </c>
      <c r="C6" s="2" t="s">
        <v>34</v>
      </c>
    </row>
    <row r="7" spans="2:3">
      <c r="B7" s="2" t="s">
        <v>43</v>
      </c>
      <c r="C7" s="2" t="s">
        <v>35</v>
      </c>
    </row>
    <row r="8" spans="2:3">
      <c r="B8" s="2" t="s">
        <v>44</v>
      </c>
      <c r="C8" s="2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25"/>
  <sheetViews>
    <sheetView topLeftCell="A2" workbookViewId="0">
      <selection activeCell="A246" sqref="A246"/>
    </sheetView>
  </sheetViews>
  <sheetFormatPr defaultRowHeight="15"/>
  <cols>
    <col min="1" max="1" width="9.140625" style="14"/>
    <col min="2" max="2" width="30.5703125" style="14" bestFit="1" customWidth="1"/>
    <col min="3" max="3" width="22.5703125" style="14" customWidth="1"/>
    <col min="4" max="4" width="12.140625" style="14" customWidth="1"/>
    <col min="5" max="5" width="16.5703125" style="14" customWidth="1"/>
    <col min="6" max="6" width="12.5703125" style="14" customWidth="1"/>
    <col min="7" max="7" width="20.42578125" style="15" bestFit="1" customWidth="1"/>
    <col min="8" max="8" width="9.140625" style="10"/>
  </cols>
  <sheetData>
    <row r="1" spans="1:8">
      <c r="A1" s="3" t="s">
        <v>158</v>
      </c>
      <c r="B1" s="3" t="s">
        <v>159</v>
      </c>
      <c r="C1" s="3" t="s">
        <v>160</v>
      </c>
      <c r="D1" s="3" t="s">
        <v>161</v>
      </c>
      <c r="E1" s="4" t="s">
        <v>162</v>
      </c>
      <c r="F1" s="5" t="s">
        <v>163</v>
      </c>
      <c r="G1" s="5" t="s">
        <v>164</v>
      </c>
      <c r="H1" s="6" t="s">
        <v>165</v>
      </c>
    </row>
    <row r="2" spans="1:8">
      <c r="A2" s="7">
        <v>130418</v>
      </c>
      <c r="B2" s="7" t="s">
        <v>187</v>
      </c>
      <c r="C2" s="7" t="s">
        <v>167</v>
      </c>
      <c r="D2" s="7" t="s">
        <v>168</v>
      </c>
      <c r="E2" s="8" t="s">
        <v>188</v>
      </c>
      <c r="F2" s="9" t="s">
        <v>170</v>
      </c>
      <c r="G2" s="9" t="s">
        <v>189</v>
      </c>
      <c r="H2" s="10" t="s">
        <v>172</v>
      </c>
    </row>
    <row r="3" spans="1:8">
      <c r="A3" s="7">
        <v>130419</v>
      </c>
      <c r="B3" s="7" t="s">
        <v>405</v>
      </c>
      <c r="C3" s="7" t="s">
        <v>167</v>
      </c>
      <c r="D3" s="7" t="s">
        <v>168</v>
      </c>
      <c r="E3" s="8" t="s">
        <v>188</v>
      </c>
      <c r="F3" s="9" t="s">
        <v>170</v>
      </c>
      <c r="G3" s="9" t="s">
        <v>406</v>
      </c>
      <c r="H3" s="10" t="s">
        <v>172</v>
      </c>
    </row>
    <row r="4" spans="1:8">
      <c r="A4" s="7">
        <v>130420</v>
      </c>
      <c r="B4" s="7" t="s">
        <v>407</v>
      </c>
      <c r="C4" s="7" t="s">
        <v>167</v>
      </c>
      <c r="D4" s="7" t="s">
        <v>168</v>
      </c>
      <c r="E4" s="8" t="s">
        <v>188</v>
      </c>
      <c r="F4" s="11" t="s">
        <v>170</v>
      </c>
      <c r="G4" s="9" t="s">
        <v>406</v>
      </c>
      <c r="H4" s="10" t="s">
        <v>172</v>
      </c>
    </row>
    <row r="5" spans="1:8">
      <c r="A5" s="7">
        <v>130421</v>
      </c>
      <c r="B5" s="7" t="s">
        <v>389</v>
      </c>
      <c r="C5" s="7" t="s">
        <v>167</v>
      </c>
      <c r="D5" s="7" t="s">
        <v>168</v>
      </c>
      <c r="E5" s="8" t="s">
        <v>188</v>
      </c>
      <c r="F5" s="11" t="s">
        <v>170</v>
      </c>
      <c r="G5" s="9" t="s">
        <v>390</v>
      </c>
      <c r="H5" s="10" t="s">
        <v>172</v>
      </c>
    </row>
    <row r="6" spans="1:8">
      <c r="A6" s="7">
        <v>130422</v>
      </c>
      <c r="B6" s="7" t="s">
        <v>198</v>
      </c>
      <c r="C6" s="7" t="s">
        <v>167</v>
      </c>
      <c r="D6" s="7" t="s">
        <v>168</v>
      </c>
      <c r="E6" s="8" t="s">
        <v>188</v>
      </c>
      <c r="F6" s="11" t="s">
        <v>170</v>
      </c>
      <c r="G6" s="9" t="s">
        <v>406</v>
      </c>
      <c r="H6" s="10" t="s">
        <v>172</v>
      </c>
    </row>
    <row r="7" spans="1:8">
      <c r="A7" s="7">
        <v>130423</v>
      </c>
      <c r="B7" s="7" t="s">
        <v>391</v>
      </c>
      <c r="C7" s="7" t="s">
        <v>167</v>
      </c>
      <c r="D7" s="7" t="s">
        <v>168</v>
      </c>
      <c r="E7" s="7" t="s">
        <v>188</v>
      </c>
      <c r="F7" s="12" t="s">
        <v>170</v>
      </c>
      <c r="G7" s="9" t="s">
        <v>390</v>
      </c>
      <c r="H7" s="10" t="s">
        <v>172</v>
      </c>
    </row>
    <row r="8" spans="1:8">
      <c r="A8" s="7">
        <v>130424</v>
      </c>
      <c r="B8" s="7" t="s">
        <v>392</v>
      </c>
      <c r="C8" s="7" t="s">
        <v>167</v>
      </c>
      <c r="D8" s="7" t="s">
        <v>168</v>
      </c>
      <c r="E8" s="7" t="s">
        <v>188</v>
      </c>
      <c r="F8" s="8" t="s">
        <v>170</v>
      </c>
      <c r="G8" s="9" t="s">
        <v>390</v>
      </c>
      <c r="H8" s="10" t="s">
        <v>172</v>
      </c>
    </row>
    <row r="9" spans="1:8">
      <c r="A9" s="7">
        <v>130425</v>
      </c>
      <c r="B9" s="7" t="s">
        <v>408</v>
      </c>
      <c r="C9" s="7" t="s">
        <v>167</v>
      </c>
      <c r="D9" s="7" t="s">
        <v>168</v>
      </c>
      <c r="E9" s="7" t="s">
        <v>188</v>
      </c>
      <c r="F9" s="8" t="s">
        <v>170</v>
      </c>
      <c r="G9" s="9" t="s">
        <v>406</v>
      </c>
      <c r="H9" s="10" t="s">
        <v>172</v>
      </c>
    </row>
    <row r="10" spans="1:8">
      <c r="A10" s="7">
        <v>130426</v>
      </c>
      <c r="B10" s="7" t="s">
        <v>393</v>
      </c>
      <c r="C10" s="7" t="s">
        <v>167</v>
      </c>
      <c r="D10" s="7" t="s">
        <v>168</v>
      </c>
      <c r="E10" s="7" t="s">
        <v>188</v>
      </c>
      <c r="F10" s="8" t="s">
        <v>170</v>
      </c>
      <c r="G10" s="9" t="s">
        <v>390</v>
      </c>
      <c r="H10" s="10" t="s">
        <v>172</v>
      </c>
    </row>
    <row r="11" spans="1:8">
      <c r="A11" s="7">
        <v>130427</v>
      </c>
      <c r="B11" s="7" t="s">
        <v>190</v>
      </c>
      <c r="C11" s="7" t="s">
        <v>167</v>
      </c>
      <c r="D11" s="7" t="s">
        <v>168</v>
      </c>
      <c r="E11" s="7" t="s">
        <v>188</v>
      </c>
      <c r="F11" s="8" t="s">
        <v>170</v>
      </c>
      <c r="G11" s="9" t="s">
        <v>189</v>
      </c>
      <c r="H11" s="10" t="s">
        <v>172</v>
      </c>
    </row>
    <row r="12" spans="1:8">
      <c r="A12" s="7">
        <v>130428</v>
      </c>
      <c r="B12" s="7" t="s">
        <v>394</v>
      </c>
      <c r="C12" s="7" t="s">
        <v>167</v>
      </c>
      <c r="D12" s="7" t="s">
        <v>168</v>
      </c>
      <c r="E12" s="7" t="s">
        <v>188</v>
      </c>
      <c r="F12" s="8" t="s">
        <v>170</v>
      </c>
      <c r="G12" s="9" t="s">
        <v>390</v>
      </c>
      <c r="H12" s="10" t="s">
        <v>172</v>
      </c>
    </row>
    <row r="13" spans="1:8">
      <c r="A13" s="7">
        <v>130429</v>
      </c>
      <c r="B13" s="7" t="s">
        <v>395</v>
      </c>
      <c r="C13" s="7" t="s">
        <v>167</v>
      </c>
      <c r="D13" s="7" t="s">
        <v>168</v>
      </c>
      <c r="E13" s="7" t="s">
        <v>188</v>
      </c>
      <c r="F13" s="8" t="s">
        <v>170</v>
      </c>
      <c r="G13" s="9" t="s">
        <v>390</v>
      </c>
      <c r="H13" s="10" t="s">
        <v>172</v>
      </c>
    </row>
    <row r="14" spans="1:8">
      <c r="A14" s="7">
        <v>130430</v>
      </c>
      <c r="B14" s="7" t="s">
        <v>396</v>
      </c>
      <c r="C14" s="7" t="s">
        <v>167</v>
      </c>
      <c r="D14" s="7" t="s">
        <v>168</v>
      </c>
      <c r="E14" s="7" t="s">
        <v>188</v>
      </c>
      <c r="F14" s="8" t="s">
        <v>170</v>
      </c>
      <c r="G14" s="9" t="s">
        <v>390</v>
      </c>
      <c r="H14" s="10" t="s">
        <v>172</v>
      </c>
    </row>
    <row r="15" spans="1:8">
      <c r="A15" s="7">
        <v>130431</v>
      </c>
      <c r="B15" s="7" t="s">
        <v>191</v>
      </c>
      <c r="C15" s="7" t="s">
        <v>167</v>
      </c>
      <c r="D15" s="7" t="s">
        <v>168</v>
      </c>
      <c r="E15" s="7" t="s">
        <v>188</v>
      </c>
      <c r="F15" s="8" t="s">
        <v>170</v>
      </c>
      <c r="G15" s="9" t="s">
        <v>189</v>
      </c>
      <c r="H15" s="10" t="s">
        <v>172</v>
      </c>
    </row>
    <row r="16" spans="1:8">
      <c r="A16" s="7">
        <v>130432</v>
      </c>
      <c r="B16" s="7" t="s">
        <v>409</v>
      </c>
      <c r="C16" s="7" t="s">
        <v>167</v>
      </c>
      <c r="D16" s="7" t="s">
        <v>168</v>
      </c>
      <c r="E16" s="7" t="s">
        <v>188</v>
      </c>
      <c r="F16" s="8" t="s">
        <v>170</v>
      </c>
      <c r="G16" s="9" t="s">
        <v>406</v>
      </c>
      <c r="H16" s="10" t="s">
        <v>172</v>
      </c>
    </row>
    <row r="17" spans="1:8">
      <c r="A17" s="7">
        <v>130433</v>
      </c>
      <c r="B17" s="7" t="s">
        <v>410</v>
      </c>
      <c r="C17" s="7" t="s">
        <v>167</v>
      </c>
      <c r="D17" s="7" t="s">
        <v>168</v>
      </c>
      <c r="E17" s="7" t="s">
        <v>188</v>
      </c>
      <c r="F17" s="8" t="s">
        <v>170</v>
      </c>
      <c r="G17" s="9" t="s">
        <v>406</v>
      </c>
      <c r="H17" s="10" t="s">
        <v>172</v>
      </c>
    </row>
    <row r="18" spans="1:8">
      <c r="A18" s="7">
        <v>130434</v>
      </c>
      <c r="B18" s="7" t="s">
        <v>411</v>
      </c>
      <c r="C18" s="7" t="s">
        <v>167</v>
      </c>
      <c r="D18" s="7" t="s">
        <v>168</v>
      </c>
      <c r="E18" s="7" t="s">
        <v>188</v>
      </c>
      <c r="F18" s="8" t="s">
        <v>170</v>
      </c>
      <c r="G18" s="9" t="s">
        <v>406</v>
      </c>
      <c r="H18" s="10" t="s">
        <v>172</v>
      </c>
    </row>
    <row r="19" spans="1:8">
      <c r="A19" s="7">
        <v>130435</v>
      </c>
      <c r="B19" s="7" t="s">
        <v>412</v>
      </c>
      <c r="C19" s="7" t="s">
        <v>167</v>
      </c>
      <c r="D19" s="7" t="s">
        <v>168</v>
      </c>
      <c r="E19" s="7" t="s">
        <v>188</v>
      </c>
      <c r="F19" s="8" t="s">
        <v>170</v>
      </c>
      <c r="G19" s="9" t="s">
        <v>406</v>
      </c>
      <c r="H19" s="10" t="s">
        <v>172</v>
      </c>
    </row>
    <row r="20" spans="1:8">
      <c r="A20" s="7">
        <v>130436</v>
      </c>
      <c r="B20" s="7" t="s">
        <v>413</v>
      </c>
      <c r="C20" s="7" t="s">
        <v>167</v>
      </c>
      <c r="D20" s="7" t="s">
        <v>168</v>
      </c>
      <c r="E20" s="7" t="s">
        <v>188</v>
      </c>
      <c r="F20" s="8" t="s">
        <v>170</v>
      </c>
      <c r="G20" s="9" t="s">
        <v>406</v>
      </c>
      <c r="H20" s="10" t="s">
        <v>172</v>
      </c>
    </row>
    <row r="21" spans="1:8">
      <c r="A21" s="7">
        <v>130437</v>
      </c>
      <c r="B21" s="7" t="s">
        <v>192</v>
      </c>
      <c r="C21" s="7" t="s">
        <v>167</v>
      </c>
      <c r="D21" s="7" t="s">
        <v>168</v>
      </c>
      <c r="E21" s="7" t="s">
        <v>188</v>
      </c>
      <c r="F21" s="8" t="s">
        <v>170</v>
      </c>
      <c r="G21" s="9" t="s">
        <v>189</v>
      </c>
      <c r="H21" s="10" t="s">
        <v>172</v>
      </c>
    </row>
    <row r="22" spans="1:8">
      <c r="A22" s="7">
        <v>130438</v>
      </c>
      <c r="B22" s="7" t="s">
        <v>193</v>
      </c>
      <c r="C22" s="7" t="s">
        <v>167</v>
      </c>
      <c r="D22" s="7" t="s">
        <v>168</v>
      </c>
      <c r="E22" s="7" t="s">
        <v>188</v>
      </c>
      <c r="F22" s="8" t="s">
        <v>170</v>
      </c>
      <c r="G22" s="9" t="s">
        <v>189</v>
      </c>
      <c r="H22" s="10" t="s">
        <v>172</v>
      </c>
    </row>
    <row r="23" spans="1:8">
      <c r="A23" s="7">
        <v>130439</v>
      </c>
      <c r="B23" s="7" t="s">
        <v>397</v>
      </c>
      <c r="C23" s="7" t="s">
        <v>167</v>
      </c>
      <c r="D23" s="7" t="s">
        <v>168</v>
      </c>
      <c r="E23" s="7" t="s">
        <v>188</v>
      </c>
      <c r="F23" s="8" t="s">
        <v>170</v>
      </c>
      <c r="G23" s="9" t="s">
        <v>390</v>
      </c>
      <c r="H23" s="10" t="s">
        <v>172</v>
      </c>
    </row>
    <row r="24" spans="1:8">
      <c r="A24" s="7">
        <v>130440</v>
      </c>
      <c r="B24" s="7" t="s">
        <v>414</v>
      </c>
      <c r="C24" s="7" t="s">
        <v>167</v>
      </c>
      <c r="D24" s="7" t="s">
        <v>168</v>
      </c>
      <c r="E24" s="7" t="s">
        <v>188</v>
      </c>
      <c r="F24" s="8" t="s">
        <v>170</v>
      </c>
      <c r="G24" s="9" t="s">
        <v>406</v>
      </c>
      <c r="H24" s="10" t="s">
        <v>172</v>
      </c>
    </row>
    <row r="25" spans="1:8">
      <c r="A25" s="7">
        <v>130441</v>
      </c>
      <c r="B25" s="7" t="s">
        <v>398</v>
      </c>
      <c r="C25" s="7" t="s">
        <v>167</v>
      </c>
      <c r="D25" s="7" t="s">
        <v>168</v>
      </c>
      <c r="E25" s="7" t="s">
        <v>188</v>
      </c>
      <c r="F25" s="8" t="s">
        <v>170</v>
      </c>
      <c r="G25" s="9" t="s">
        <v>390</v>
      </c>
      <c r="H25" s="10" t="s">
        <v>172</v>
      </c>
    </row>
    <row r="26" spans="1:8">
      <c r="A26" s="7">
        <v>130442</v>
      </c>
      <c r="B26" s="7" t="s">
        <v>313</v>
      </c>
      <c r="C26" s="7" t="s">
        <v>167</v>
      </c>
      <c r="D26" s="7" t="s">
        <v>168</v>
      </c>
      <c r="E26" s="7" t="s">
        <v>169</v>
      </c>
      <c r="F26" s="8" t="s">
        <v>170</v>
      </c>
      <c r="G26" s="9" t="s">
        <v>314</v>
      </c>
      <c r="H26" s="10" t="s">
        <v>172</v>
      </c>
    </row>
    <row r="27" spans="1:8">
      <c r="A27" s="7">
        <v>130443</v>
      </c>
      <c r="B27" s="7" t="s">
        <v>166</v>
      </c>
      <c r="C27" s="7" t="s">
        <v>167</v>
      </c>
      <c r="D27" s="7" t="s">
        <v>168</v>
      </c>
      <c r="E27" s="7" t="s">
        <v>169</v>
      </c>
      <c r="F27" s="8" t="s">
        <v>170</v>
      </c>
      <c r="G27" s="9" t="s">
        <v>171</v>
      </c>
      <c r="H27" s="10" t="s">
        <v>172</v>
      </c>
    </row>
    <row r="28" spans="1:8">
      <c r="A28" s="7">
        <v>130444</v>
      </c>
      <c r="B28" s="7" t="s">
        <v>315</v>
      </c>
      <c r="C28" s="7" t="s">
        <v>167</v>
      </c>
      <c r="D28" s="7" t="s">
        <v>168</v>
      </c>
      <c r="E28" s="7" t="s">
        <v>169</v>
      </c>
      <c r="F28" s="8" t="s">
        <v>170</v>
      </c>
      <c r="G28" s="9" t="s">
        <v>314</v>
      </c>
      <c r="H28" s="10" t="s">
        <v>172</v>
      </c>
    </row>
    <row r="29" spans="1:8">
      <c r="A29" s="7">
        <v>130445</v>
      </c>
      <c r="B29" s="7" t="s">
        <v>347</v>
      </c>
      <c r="C29" s="7" t="s">
        <v>167</v>
      </c>
      <c r="D29" s="7" t="s">
        <v>168</v>
      </c>
      <c r="E29" s="7" t="s">
        <v>169</v>
      </c>
      <c r="F29" s="8" t="s">
        <v>170</v>
      </c>
      <c r="G29" s="9" t="s">
        <v>348</v>
      </c>
      <c r="H29" s="10" t="s">
        <v>172</v>
      </c>
    </row>
    <row r="30" spans="1:8">
      <c r="A30" s="7">
        <v>130446</v>
      </c>
      <c r="B30" s="7" t="s">
        <v>349</v>
      </c>
      <c r="C30" s="7" t="s">
        <v>167</v>
      </c>
      <c r="D30" s="7" t="s">
        <v>168</v>
      </c>
      <c r="E30" s="7" t="s">
        <v>169</v>
      </c>
      <c r="F30" s="8" t="s">
        <v>170</v>
      </c>
      <c r="G30" s="9" t="s">
        <v>348</v>
      </c>
      <c r="H30" s="10" t="s">
        <v>172</v>
      </c>
    </row>
    <row r="31" spans="1:8">
      <c r="A31" s="7">
        <v>130447</v>
      </c>
      <c r="B31" s="7" t="s">
        <v>173</v>
      </c>
      <c r="C31" s="7" t="s">
        <v>167</v>
      </c>
      <c r="D31" s="7" t="s">
        <v>168</v>
      </c>
      <c r="E31" s="7" t="s">
        <v>169</v>
      </c>
      <c r="F31" s="8" t="s">
        <v>170</v>
      </c>
      <c r="G31" s="9" t="s">
        <v>171</v>
      </c>
      <c r="H31" s="10" t="s">
        <v>172</v>
      </c>
    </row>
    <row r="32" spans="1:8">
      <c r="A32" s="7">
        <v>130448</v>
      </c>
      <c r="B32" s="7" t="s">
        <v>316</v>
      </c>
      <c r="C32" s="7" t="s">
        <v>167</v>
      </c>
      <c r="D32" s="7" t="s">
        <v>168</v>
      </c>
      <c r="E32" s="7" t="s">
        <v>169</v>
      </c>
      <c r="F32" s="8" t="s">
        <v>170</v>
      </c>
      <c r="G32" s="9" t="s">
        <v>314</v>
      </c>
      <c r="H32" s="10" t="s">
        <v>172</v>
      </c>
    </row>
    <row r="33" spans="1:8">
      <c r="A33" s="7">
        <v>130449</v>
      </c>
      <c r="B33" s="7" t="s">
        <v>174</v>
      </c>
      <c r="C33" s="7" t="s">
        <v>167</v>
      </c>
      <c r="D33" s="7" t="s">
        <v>168</v>
      </c>
      <c r="E33" s="7" t="s">
        <v>169</v>
      </c>
      <c r="F33" s="8" t="s">
        <v>170</v>
      </c>
      <c r="G33" s="9" t="s">
        <v>171</v>
      </c>
      <c r="H33" s="10" t="s">
        <v>172</v>
      </c>
    </row>
    <row r="34" spans="1:8">
      <c r="A34" s="7">
        <v>130450</v>
      </c>
      <c r="B34" s="7" t="s">
        <v>350</v>
      </c>
      <c r="C34" s="7" t="s">
        <v>167</v>
      </c>
      <c r="D34" s="7" t="s">
        <v>168</v>
      </c>
      <c r="E34" s="7" t="s">
        <v>169</v>
      </c>
      <c r="F34" s="8" t="s">
        <v>170</v>
      </c>
      <c r="G34" s="9" t="s">
        <v>348</v>
      </c>
      <c r="H34" s="10" t="s">
        <v>172</v>
      </c>
    </row>
    <row r="35" spans="1:8">
      <c r="A35" s="7">
        <v>130451</v>
      </c>
      <c r="B35" s="7" t="s">
        <v>317</v>
      </c>
      <c r="C35" s="7" t="s">
        <v>167</v>
      </c>
      <c r="D35" s="7" t="s">
        <v>168</v>
      </c>
      <c r="E35" s="7" t="s">
        <v>169</v>
      </c>
      <c r="F35" s="8" t="s">
        <v>170</v>
      </c>
      <c r="G35" s="9" t="s">
        <v>314</v>
      </c>
      <c r="H35" s="10" t="s">
        <v>172</v>
      </c>
    </row>
    <row r="36" spans="1:8">
      <c r="A36" s="7">
        <v>130452</v>
      </c>
      <c r="B36" s="7" t="s">
        <v>318</v>
      </c>
      <c r="C36" s="7" t="s">
        <v>167</v>
      </c>
      <c r="D36" s="7" t="s">
        <v>168</v>
      </c>
      <c r="E36" s="7" t="s">
        <v>169</v>
      </c>
      <c r="F36" s="8" t="s">
        <v>170</v>
      </c>
      <c r="G36" s="9" t="s">
        <v>314</v>
      </c>
      <c r="H36" s="10" t="s">
        <v>172</v>
      </c>
    </row>
    <row r="37" spans="1:8">
      <c r="A37" s="7">
        <v>130453</v>
      </c>
      <c r="B37" s="7" t="s">
        <v>319</v>
      </c>
      <c r="C37" s="7" t="s">
        <v>167</v>
      </c>
      <c r="D37" s="7" t="s">
        <v>168</v>
      </c>
      <c r="E37" s="7" t="s">
        <v>169</v>
      </c>
      <c r="F37" s="8" t="s">
        <v>170</v>
      </c>
      <c r="G37" s="9" t="s">
        <v>314</v>
      </c>
      <c r="H37" s="10" t="s">
        <v>172</v>
      </c>
    </row>
    <row r="38" spans="1:8">
      <c r="A38" s="7">
        <v>130455</v>
      </c>
      <c r="B38" s="7" t="s">
        <v>320</v>
      </c>
      <c r="C38" s="7" t="s">
        <v>167</v>
      </c>
      <c r="D38" s="7" t="s">
        <v>168</v>
      </c>
      <c r="E38" s="7" t="s">
        <v>169</v>
      </c>
      <c r="F38" s="8" t="s">
        <v>170</v>
      </c>
      <c r="G38" s="9" t="s">
        <v>314</v>
      </c>
      <c r="H38" s="10" t="s">
        <v>172</v>
      </c>
    </row>
    <row r="39" spans="1:8">
      <c r="A39" s="7">
        <v>130456</v>
      </c>
      <c r="B39" s="7" t="s">
        <v>321</v>
      </c>
      <c r="C39" s="7" t="s">
        <v>167</v>
      </c>
      <c r="D39" s="7" t="s">
        <v>168</v>
      </c>
      <c r="E39" s="7" t="s">
        <v>169</v>
      </c>
      <c r="F39" s="8" t="s">
        <v>170</v>
      </c>
      <c r="G39" s="9" t="s">
        <v>314</v>
      </c>
      <c r="H39" s="10" t="s">
        <v>172</v>
      </c>
    </row>
    <row r="40" spans="1:8">
      <c r="A40" s="7">
        <v>130457</v>
      </c>
      <c r="B40" s="7" t="s">
        <v>309</v>
      </c>
      <c r="C40" s="7" t="s">
        <v>167</v>
      </c>
      <c r="D40" s="7" t="s">
        <v>168</v>
      </c>
      <c r="E40" s="7" t="s">
        <v>169</v>
      </c>
      <c r="F40" s="8" t="s">
        <v>170</v>
      </c>
      <c r="G40" s="9" t="s">
        <v>314</v>
      </c>
      <c r="H40" s="10" t="s">
        <v>172</v>
      </c>
    </row>
    <row r="41" spans="1:8">
      <c r="A41" s="7">
        <v>130458</v>
      </c>
      <c r="B41" s="7" t="s">
        <v>322</v>
      </c>
      <c r="C41" s="7" t="s">
        <v>167</v>
      </c>
      <c r="D41" s="7" t="s">
        <v>168</v>
      </c>
      <c r="E41" s="7" t="s">
        <v>169</v>
      </c>
      <c r="F41" s="8" t="s">
        <v>170</v>
      </c>
      <c r="G41" s="9" t="s">
        <v>314</v>
      </c>
      <c r="H41" s="10" t="s">
        <v>172</v>
      </c>
    </row>
    <row r="42" spans="1:8">
      <c r="A42" s="7">
        <v>130459</v>
      </c>
      <c r="B42" s="7" t="s">
        <v>175</v>
      </c>
      <c r="C42" s="7" t="s">
        <v>167</v>
      </c>
      <c r="D42" s="7" t="s">
        <v>168</v>
      </c>
      <c r="E42" s="7" t="s">
        <v>169</v>
      </c>
      <c r="F42" s="8" t="s">
        <v>170</v>
      </c>
      <c r="G42" s="9" t="s">
        <v>171</v>
      </c>
      <c r="H42" s="10" t="s">
        <v>172</v>
      </c>
    </row>
    <row r="43" spans="1:8">
      <c r="A43" s="7">
        <v>130460</v>
      </c>
      <c r="B43" s="7" t="s">
        <v>323</v>
      </c>
      <c r="C43" s="7" t="s">
        <v>167</v>
      </c>
      <c r="D43" s="7" t="s">
        <v>168</v>
      </c>
      <c r="E43" s="7" t="s">
        <v>169</v>
      </c>
      <c r="F43" s="8" t="s">
        <v>170</v>
      </c>
      <c r="G43" s="9" t="s">
        <v>314</v>
      </c>
      <c r="H43" s="10" t="s">
        <v>172</v>
      </c>
    </row>
    <row r="44" spans="1:8">
      <c r="A44" s="7">
        <v>130461</v>
      </c>
      <c r="B44" s="7" t="s">
        <v>351</v>
      </c>
      <c r="C44" s="7" t="s">
        <v>167</v>
      </c>
      <c r="D44" s="7" t="s">
        <v>168</v>
      </c>
      <c r="E44" s="7" t="s">
        <v>169</v>
      </c>
      <c r="F44" s="8" t="s">
        <v>170</v>
      </c>
      <c r="G44" s="9" t="s">
        <v>348</v>
      </c>
      <c r="H44" s="10" t="s">
        <v>172</v>
      </c>
    </row>
    <row r="45" spans="1:8">
      <c r="A45" s="7">
        <v>130462</v>
      </c>
      <c r="B45" s="7" t="s">
        <v>311</v>
      </c>
      <c r="C45" s="7" t="s">
        <v>167</v>
      </c>
      <c r="D45" s="7" t="s">
        <v>168</v>
      </c>
      <c r="E45" s="7" t="s">
        <v>169</v>
      </c>
      <c r="F45" s="8" t="s">
        <v>170</v>
      </c>
      <c r="G45" s="9" t="s">
        <v>314</v>
      </c>
      <c r="H45" s="10" t="s">
        <v>172</v>
      </c>
    </row>
    <row r="46" spans="1:8">
      <c r="A46" s="7">
        <v>130463</v>
      </c>
      <c r="B46" s="7" t="s">
        <v>352</v>
      </c>
      <c r="C46" s="7" t="s">
        <v>167</v>
      </c>
      <c r="D46" s="7" t="s">
        <v>168</v>
      </c>
      <c r="E46" s="7" t="s">
        <v>169</v>
      </c>
      <c r="F46" s="8" t="s">
        <v>170</v>
      </c>
      <c r="G46" s="9" t="s">
        <v>348</v>
      </c>
      <c r="H46" s="10" t="s">
        <v>172</v>
      </c>
    </row>
    <row r="47" spans="1:8">
      <c r="A47" s="7">
        <v>130464</v>
      </c>
      <c r="B47" s="7" t="s">
        <v>324</v>
      </c>
      <c r="C47" s="7" t="s">
        <v>167</v>
      </c>
      <c r="D47" s="7" t="s">
        <v>168</v>
      </c>
      <c r="E47" s="7" t="s">
        <v>169</v>
      </c>
      <c r="F47" s="8" t="s">
        <v>170</v>
      </c>
      <c r="G47" s="9" t="s">
        <v>314</v>
      </c>
      <c r="H47" s="10" t="s">
        <v>172</v>
      </c>
    </row>
    <row r="48" spans="1:8">
      <c r="A48" s="7">
        <v>130465</v>
      </c>
      <c r="B48" s="7" t="s">
        <v>353</v>
      </c>
      <c r="C48" s="7" t="s">
        <v>167</v>
      </c>
      <c r="D48" s="7" t="s">
        <v>168</v>
      </c>
      <c r="E48" s="7" t="s">
        <v>169</v>
      </c>
      <c r="F48" s="8" t="s">
        <v>170</v>
      </c>
      <c r="G48" s="9" t="s">
        <v>348</v>
      </c>
      <c r="H48" s="10" t="s">
        <v>172</v>
      </c>
    </row>
    <row r="49" spans="1:8">
      <c r="A49" s="7">
        <v>130466</v>
      </c>
      <c r="B49" s="7" t="s">
        <v>176</v>
      </c>
      <c r="C49" s="7" t="s">
        <v>167</v>
      </c>
      <c r="D49" s="7" t="s">
        <v>168</v>
      </c>
      <c r="E49" s="7" t="s">
        <v>169</v>
      </c>
      <c r="F49" s="8" t="s">
        <v>170</v>
      </c>
      <c r="G49" s="9" t="s">
        <v>171</v>
      </c>
      <c r="H49" s="10" t="s">
        <v>172</v>
      </c>
    </row>
    <row r="50" spans="1:8">
      <c r="A50" s="7">
        <v>130467</v>
      </c>
      <c r="B50" s="7" t="s">
        <v>177</v>
      </c>
      <c r="C50" s="7" t="s">
        <v>167</v>
      </c>
      <c r="D50" s="7" t="s">
        <v>168</v>
      </c>
      <c r="E50" s="7" t="s">
        <v>169</v>
      </c>
      <c r="F50" s="8" t="s">
        <v>170</v>
      </c>
      <c r="G50" s="9" t="s">
        <v>171</v>
      </c>
      <c r="H50" s="10" t="s">
        <v>172</v>
      </c>
    </row>
    <row r="51" spans="1:8">
      <c r="A51" s="7">
        <v>130468</v>
      </c>
      <c r="B51" s="7" t="s">
        <v>178</v>
      </c>
      <c r="C51" s="7" t="s">
        <v>167</v>
      </c>
      <c r="D51" s="7" t="s">
        <v>168</v>
      </c>
      <c r="E51" s="7" t="s">
        <v>169</v>
      </c>
      <c r="F51" s="8" t="s">
        <v>170</v>
      </c>
      <c r="G51" s="9" t="s">
        <v>171</v>
      </c>
      <c r="H51" s="10" t="s">
        <v>172</v>
      </c>
    </row>
    <row r="52" spans="1:8">
      <c r="A52" s="7">
        <v>130469</v>
      </c>
      <c r="B52" s="7" t="s">
        <v>354</v>
      </c>
      <c r="C52" s="7" t="s">
        <v>167</v>
      </c>
      <c r="D52" s="7" t="s">
        <v>168</v>
      </c>
      <c r="E52" s="7" t="s">
        <v>169</v>
      </c>
      <c r="F52" s="8" t="s">
        <v>170</v>
      </c>
      <c r="G52" s="9" t="s">
        <v>348</v>
      </c>
      <c r="H52" s="10" t="s">
        <v>172</v>
      </c>
    </row>
    <row r="53" spans="1:8">
      <c r="A53" s="7">
        <v>130470</v>
      </c>
      <c r="B53" s="7" t="s">
        <v>179</v>
      </c>
      <c r="C53" s="7" t="s">
        <v>167</v>
      </c>
      <c r="D53" s="7" t="s">
        <v>168</v>
      </c>
      <c r="E53" s="7" t="s">
        <v>169</v>
      </c>
      <c r="F53" s="8" t="s">
        <v>170</v>
      </c>
      <c r="G53" s="9" t="s">
        <v>171</v>
      </c>
      <c r="H53" s="10" t="s">
        <v>172</v>
      </c>
    </row>
    <row r="54" spans="1:8">
      <c r="A54" s="7">
        <v>130471</v>
      </c>
      <c r="B54" s="7" t="s">
        <v>355</v>
      </c>
      <c r="C54" s="7" t="s">
        <v>167</v>
      </c>
      <c r="D54" s="7" t="s">
        <v>168</v>
      </c>
      <c r="E54" s="7" t="s">
        <v>169</v>
      </c>
      <c r="F54" s="8" t="s">
        <v>170</v>
      </c>
      <c r="G54" s="9" t="s">
        <v>348</v>
      </c>
      <c r="H54" s="10" t="s">
        <v>172</v>
      </c>
    </row>
    <row r="55" spans="1:8">
      <c r="A55" s="7">
        <v>130473</v>
      </c>
      <c r="B55" s="7" t="s">
        <v>356</v>
      </c>
      <c r="C55" s="7" t="s">
        <v>167</v>
      </c>
      <c r="D55" s="7" t="s">
        <v>168</v>
      </c>
      <c r="E55" s="7" t="s">
        <v>169</v>
      </c>
      <c r="F55" s="8" t="s">
        <v>170</v>
      </c>
      <c r="G55" s="9" t="s">
        <v>348</v>
      </c>
      <c r="H55" s="10" t="s">
        <v>172</v>
      </c>
    </row>
    <row r="56" spans="1:8">
      <c r="A56" s="7">
        <v>130474</v>
      </c>
      <c r="B56" s="7" t="s">
        <v>357</v>
      </c>
      <c r="C56" s="7" t="s">
        <v>167</v>
      </c>
      <c r="D56" s="7" t="s">
        <v>168</v>
      </c>
      <c r="E56" s="7" t="s">
        <v>169</v>
      </c>
      <c r="F56" s="8" t="s">
        <v>170</v>
      </c>
      <c r="G56" s="9" t="s">
        <v>348</v>
      </c>
      <c r="H56" s="10" t="s">
        <v>172</v>
      </c>
    </row>
    <row r="57" spans="1:8">
      <c r="A57" s="7">
        <v>130475</v>
      </c>
      <c r="B57" s="7" t="s">
        <v>358</v>
      </c>
      <c r="C57" s="7" t="s">
        <v>167</v>
      </c>
      <c r="D57" s="7" t="s">
        <v>168</v>
      </c>
      <c r="E57" s="7" t="s">
        <v>169</v>
      </c>
      <c r="F57" s="8" t="s">
        <v>170</v>
      </c>
      <c r="G57" s="9" t="s">
        <v>348</v>
      </c>
      <c r="H57" s="10" t="s">
        <v>172</v>
      </c>
    </row>
    <row r="58" spans="1:8">
      <c r="A58" s="7">
        <v>130476</v>
      </c>
      <c r="B58" s="7" t="s">
        <v>180</v>
      </c>
      <c r="C58" s="7" t="s">
        <v>167</v>
      </c>
      <c r="D58" s="7" t="s">
        <v>168</v>
      </c>
      <c r="E58" s="7" t="s">
        <v>169</v>
      </c>
      <c r="F58" s="8" t="s">
        <v>170</v>
      </c>
      <c r="G58" s="9" t="s">
        <v>171</v>
      </c>
      <c r="H58" s="10" t="s">
        <v>172</v>
      </c>
    </row>
    <row r="59" spans="1:8">
      <c r="A59" s="7">
        <v>130477</v>
      </c>
      <c r="B59" s="7" t="s">
        <v>359</v>
      </c>
      <c r="C59" s="7" t="s">
        <v>167</v>
      </c>
      <c r="D59" s="7" t="s">
        <v>168</v>
      </c>
      <c r="E59" s="7" t="s">
        <v>169</v>
      </c>
      <c r="F59" s="8" t="s">
        <v>170</v>
      </c>
      <c r="G59" s="9" t="s">
        <v>348</v>
      </c>
      <c r="H59" s="10" t="s">
        <v>172</v>
      </c>
    </row>
    <row r="60" spans="1:8">
      <c r="A60" s="7">
        <v>130478</v>
      </c>
      <c r="B60" s="7" t="s">
        <v>325</v>
      </c>
      <c r="C60" s="7" t="s">
        <v>167</v>
      </c>
      <c r="D60" s="7" t="s">
        <v>168</v>
      </c>
      <c r="E60" s="7" t="s">
        <v>169</v>
      </c>
      <c r="F60" s="8" t="s">
        <v>170</v>
      </c>
      <c r="G60" s="9" t="s">
        <v>314</v>
      </c>
      <c r="H60" s="10" t="s">
        <v>172</v>
      </c>
    </row>
    <row r="61" spans="1:8">
      <c r="A61" s="7">
        <v>130479</v>
      </c>
      <c r="B61" s="7" t="s">
        <v>360</v>
      </c>
      <c r="C61" s="7" t="s">
        <v>167</v>
      </c>
      <c r="D61" s="7" t="s">
        <v>168</v>
      </c>
      <c r="E61" s="7" t="s">
        <v>169</v>
      </c>
      <c r="F61" s="8" t="s">
        <v>170</v>
      </c>
      <c r="G61" s="9" t="s">
        <v>348</v>
      </c>
      <c r="H61" s="10" t="s">
        <v>172</v>
      </c>
    </row>
    <row r="62" spans="1:8">
      <c r="A62" s="7">
        <v>130480</v>
      </c>
      <c r="B62" s="7" t="s">
        <v>181</v>
      </c>
      <c r="C62" s="7" t="s">
        <v>167</v>
      </c>
      <c r="D62" s="7" t="s">
        <v>168</v>
      </c>
      <c r="E62" s="7" t="s">
        <v>169</v>
      </c>
      <c r="F62" s="8" t="s">
        <v>170</v>
      </c>
      <c r="G62" s="9" t="s">
        <v>171</v>
      </c>
      <c r="H62" s="10" t="s">
        <v>172</v>
      </c>
    </row>
    <row r="63" spans="1:8">
      <c r="A63" s="7">
        <v>130481</v>
      </c>
      <c r="B63" s="7" t="s">
        <v>326</v>
      </c>
      <c r="C63" s="7" t="s">
        <v>167</v>
      </c>
      <c r="D63" s="7" t="s">
        <v>168</v>
      </c>
      <c r="E63" s="7" t="s">
        <v>169</v>
      </c>
      <c r="F63" s="8" t="s">
        <v>170</v>
      </c>
      <c r="G63" s="9" t="s">
        <v>314</v>
      </c>
      <c r="H63" s="10" t="s">
        <v>172</v>
      </c>
    </row>
    <row r="64" spans="1:8">
      <c r="A64" s="7">
        <v>130482</v>
      </c>
      <c r="B64" s="7" t="s">
        <v>182</v>
      </c>
      <c r="C64" s="7" t="s">
        <v>167</v>
      </c>
      <c r="D64" s="7" t="s">
        <v>168</v>
      </c>
      <c r="E64" s="7" t="s">
        <v>169</v>
      </c>
      <c r="F64" s="8" t="s">
        <v>170</v>
      </c>
      <c r="G64" s="9" t="s">
        <v>171</v>
      </c>
      <c r="H64" s="10" t="s">
        <v>172</v>
      </c>
    </row>
    <row r="65" spans="1:8">
      <c r="A65" s="7">
        <v>130483</v>
      </c>
      <c r="B65" s="7" t="s">
        <v>310</v>
      </c>
      <c r="C65" s="7" t="s">
        <v>167</v>
      </c>
      <c r="D65" s="7" t="s">
        <v>168</v>
      </c>
      <c r="E65" s="7" t="s">
        <v>169</v>
      </c>
      <c r="F65" s="8" t="s">
        <v>170</v>
      </c>
      <c r="G65" s="9" t="s">
        <v>314</v>
      </c>
      <c r="H65" s="10" t="s">
        <v>172</v>
      </c>
    </row>
    <row r="66" spans="1:8">
      <c r="A66" s="7">
        <v>130484</v>
      </c>
      <c r="B66" s="7" t="s">
        <v>327</v>
      </c>
      <c r="C66" s="7" t="s">
        <v>167</v>
      </c>
      <c r="D66" s="7" t="s">
        <v>168</v>
      </c>
      <c r="E66" s="7" t="s">
        <v>169</v>
      </c>
      <c r="F66" s="8" t="s">
        <v>170</v>
      </c>
      <c r="G66" s="9" t="s">
        <v>314</v>
      </c>
      <c r="H66" s="10" t="s">
        <v>172</v>
      </c>
    </row>
    <row r="67" spans="1:8">
      <c r="A67" s="7">
        <v>130485</v>
      </c>
      <c r="B67" s="7" t="s">
        <v>361</v>
      </c>
      <c r="C67" s="7" t="s">
        <v>167</v>
      </c>
      <c r="D67" s="7" t="s">
        <v>168</v>
      </c>
      <c r="E67" s="7" t="s">
        <v>169</v>
      </c>
      <c r="F67" s="8" t="s">
        <v>170</v>
      </c>
      <c r="G67" s="9" t="s">
        <v>348</v>
      </c>
      <c r="H67" s="10" t="s">
        <v>172</v>
      </c>
    </row>
    <row r="68" spans="1:8">
      <c r="A68" s="7">
        <v>130486</v>
      </c>
      <c r="B68" s="7" t="s">
        <v>418</v>
      </c>
      <c r="C68" s="7" t="s">
        <v>167</v>
      </c>
      <c r="D68" s="7" t="s">
        <v>168</v>
      </c>
      <c r="E68" s="7" t="s">
        <v>201</v>
      </c>
      <c r="F68" s="8" t="s">
        <v>170</v>
      </c>
      <c r="G68" s="9" t="s">
        <v>419</v>
      </c>
      <c r="H68" s="10" t="s">
        <v>172</v>
      </c>
    </row>
    <row r="69" spans="1:8">
      <c r="A69" s="7">
        <v>130487</v>
      </c>
      <c r="B69" s="7" t="s">
        <v>420</v>
      </c>
      <c r="C69" s="7" t="s">
        <v>167</v>
      </c>
      <c r="D69" s="7" t="s">
        <v>168</v>
      </c>
      <c r="E69" s="7" t="s">
        <v>201</v>
      </c>
      <c r="F69" s="8" t="s">
        <v>170</v>
      </c>
      <c r="G69" s="9" t="s">
        <v>419</v>
      </c>
      <c r="H69" s="10" t="s">
        <v>172</v>
      </c>
    </row>
    <row r="70" spans="1:8">
      <c r="A70" s="7">
        <v>130488</v>
      </c>
      <c r="B70" s="7" t="s">
        <v>421</v>
      </c>
      <c r="C70" s="7" t="s">
        <v>167</v>
      </c>
      <c r="D70" s="7" t="s">
        <v>168</v>
      </c>
      <c r="E70" s="7" t="s">
        <v>201</v>
      </c>
      <c r="F70" s="8" t="s">
        <v>170</v>
      </c>
      <c r="G70" s="9" t="s">
        <v>419</v>
      </c>
      <c r="H70" s="10" t="s">
        <v>172</v>
      </c>
    </row>
    <row r="71" spans="1:8">
      <c r="A71" s="7">
        <v>130489</v>
      </c>
      <c r="B71" s="7" t="s">
        <v>200</v>
      </c>
      <c r="C71" s="7" t="s">
        <v>167</v>
      </c>
      <c r="D71" s="7" t="s">
        <v>168</v>
      </c>
      <c r="E71" s="7" t="s">
        <v>201</v>
      </c>
      <c r="F71" s="8" t="s">
        <v>170</v>
      </c>
      <c r="G71" s="9" t="s">
        <v>202</v>
      </c>
      <c r="H71" s="10" t="s">
        <v>172</v>
      </c>
    </row>
    <row r="72" spans="1:8">
      <c r="A72" s="7">
        <v>130490</v>
      </c>
      <c r="B72" s="7" t="s">
        <v>203</v>
      </c>
      <c r="C72" s="7" t="s">
        <v>167</v>
      </c>
      <c r="D72" s="7" t="s">
        <v>168</v>
      </c>
      <c r="E72" s="7" t="s">
        <v>201</v>
      </c>
      <c r="F72" s="8" t="s">
        <v>170</v>
      </c>
      <c r="G72" s="9" t="s">
        <v>202</v>
      </c>
      <c r="H72" s="10" t="s">
        <v>172</v>
      </c>
    </row>
    <row r="73" spans="1:8">
      <c r="A73" s="7">
        <v>130491</v>
      </c>
      <c r="B73" s="7" t="s">
        <v>422</v>
      </c>
      <c r="C73" s="7" t="s">
        <v>167</v>
      </c>
      <c r="D73" s="7" t="s">
        <v>168</v>
      </c>
      <c r="E73" s="7" t="s">
        <v>201</v>
      </c>
      <c r="F73" s="8" t="s">
        <v>170</v>
      </c>
      <c r="G73" s="9" t="s">
        <v>419</v>
      </c>
      <c r="H73" s="10" t="s">
        <v>172</v>
      </c>
    </row>
    <row r="74" spans="1:8">
      <c r="A74" s="7">
        <v>130492</v>
      </c>
      <c r="B74" s="7" t="s">
        <v>204</v>
      </c>
      <c r="C74" s="7" t="s">
        <v>167</v>
      </c>
      <c r="D74" s="7" t="s">
        <v>168</v>
      </c>
      <c r="E74" s="7" t="s">
        <v>201</v>
      </c>
      <c r="F74" s="8" t="s">
        <v>170</v>
      </c>
      <c r="G74" s="9" t="s">
        <v>202</v>
      </c>
      <c r="H74" s="10" t="s">
        <v>172</v>
      </c>
    </row>
    <row r="75" spans="1:8">
      <c r="A75" s="7">
        <v>130493</v>
      </c>
      <c r="B75" s="7" t="s">
        <v>205</v>
      </c>
      <c r="C75" s="7" t="s">
        <v>167</v>
      </c>
      <c r="D75" s="7" t="s">
        <v>168</v>
      </c>
      <c r="E75" s="7" t="s">
        <v>201</v>
      </c>
      <c r="F75" s="8" t="s">
        <v>170</v>
      </c>
      <c r="G75" s="9" t="s">
        <v>202</v>
      </c>
      <c r="H75" s="10" t="s">
        <v>172</v>
      </c>
    </row>
    <row r="76" spans="1:8">
      <c r="A76" s="7">
        <v>130494</v>
      </c>
      <c r="B76" s="7" t="s">
        <v>206</v>
      </c>
      <c r="C76" s="7" t="s">
        <v>167</v>
      </c>
      <c r="D76" s="7" t="s">
        <v>168</v>
      </c>
      <c r="E76" s="7" t="s">
        <v>201</v>
      </c>
      <c r="F76" s="8" t="s">
        <v>170</v>
      </c>
      <c r="G76" s="9" t="s">
        <v>202</v>
      </c>
      <c r="H76" s="10" t="s">
        <v>172</v>
      </c>
    </row>
    <row r="77" spans="1:8">
      <c r="A77" s="7">
        <v>130495</v>
      </c>
      <c r="B77" s="7" t="s">
        <v>207</v>
      </c>
      <c r="C77" s="7" t="s">
        <v>167</v>
      </c>
      <c r="D77" s="7" t="s">
        <v>168</v>
      </c>
      <c r="E77" s="7" t="s">
        <v>201</v>
      </c>
      <c r="F77" s="8" t="s">
        <v>170</v>
      </c>
      <c r="G77" s="9" t="s">
        <v>202</v>
      </c>
      <c r="H77" s="10" t="s">
        <v>172</v>
      </c>
    </row>
    <row r="78" spans="1:8">
      <c r="A78" s="7">
        <v>130496</v>
      </c>
      <c r="B78" s="7" t="s">
        <v>423</v>
      </c>
      <c r="C78" s="7" t="s">
        <v>167</v>
      </c>
      <c r="D78" s="7" t="s">
        <v>168</v>
      </c>
      <c r="E78" s="7" t="s">
        <v>201</v>
      </c>
      <c r="F78" s="8" t="s">
        <v>170</v>
      </c>
      <c r="G78" s="9" t="s">
        <v>419</v>
      </c>
      <c r="H78" s="10" t="s">
        <v>172</v>
      </c>
    </row>
    <row r="79" spans="1:8">
      <c r="A79" s="7">
        <v>130497</v>
      </c>
      <c r="B79" s="7" t="s">
        <v>208</v>
      </c>
      <c r="C79" s="7" t="s">
        <v>167</v>
      </c>
      <c r="D79" s="7" t="s">
        <v>168</v>
      </c>
      <c r="E79" s="7" t="s">
        <v>201</v>
      </c>
      <c r="F79" s="8" t="s">
        <v>170</v>
      </c>
      <c r="G79" s="9" t="s">
        <v>202</v>
      </c>
      <c r="H79" s="10" t="s">
        <v>172</v>
      </c>
    </row>
    <row r="80" spans="1:8">
      <c r="A80" s="7">
        <v>130498</v>
      </c>
      <c r="B80" s="7" t="s">
        <v>209</v>
      </c>
      <c r="C80" s="7" t="s">
        <v>167</v>
      </c>
      <c r="D80" s="7" t="s">
        <v>168</v>
      </c>
      <c r="E80" s="7" t="s">
        <v>201</v>
      </c>
      <c r="F80" s="8" t="s">
        <v>170</v>
      </c>
      <c r="G80" s="9" t="s">
        <v>202</v>
      </c>
      <c r="H80" s="10" t="s">
        <v>172</v>
      </c>
    </row>
    <row r="81" spans="1:8">
      <c r="A81" s="7">
        <v>130499</v>
      </c>
      <c r="B81" s="7" t="s">
        <v>424</v>
      </c>
      <c r="C81" s="7" t="s">
        <v>167</v>
      </c>
      <c r="D81" s="7" t="s">
        <v>168</v>
      </c>
      <c r="E81" s="7" t="s">
        <v>201</v>
      </c>
      <c r="F81" s="8" t="s">
        <v>170</v>
      </c>
      <c r="G81" s="9" t="s">
        <v>419</v>
      </c>
      <c r="H81" s="10" t="s">
        <v>172</v>
      </c>
    </row>
    <row r="82" spans="1:8">
      <c r="A82" s="7">
        <v>130500</v>
      </c>
      <c r="B82" s="7" t="s">
        <v>210</v>
      </c>
      <c r="C82" s="7" t="s">
        <v>167</v>
      </c>
      <c r="D82" s="7" t="s">
        <v>168</v>
      </c>
      <c r="E82" s="7" t="s">
        <v>201</v>
      </c>
      <c r="F82" s="8" t="s">
        <v>170</v>
      </c>
      <c r="G82" s="9" t="s">
        <v>202</v>
      </c>
      <c r="H82" s="10" t="s">
        <v>172</v>
      </c>
    </row>
    <row r="83" spans="1:8">
      <c r="A83" s="7">
        <v>130501</v>
      </c>
      <c r="B83" s="7" t="s">
        <v>211</v>
      </c>
      <c r="C83" s="7" t="s">
        <v>167</v>
      </c>
      <c r="D83" s="7" t="s">
        <v>168</v>
      </c>
      <c r="E83" s="7" t="s">
        <v>201</v>
      </c>
      <c r="F83" s="8" t="s">
        <v>170</v>
      </c>
      <c r="G83" s="9" t="s">
        <v>202</v>
      </c>
      <c r="H83" s="10" t="s">
        <v>172</v>
      </c>
    </row>
    <row r="84" spans="1:8">
      <c r="A84" s="7">
        <v>130502</v>
      </c>
      <c r="B84" s="7" t="s">
        <v>212</v>
      </c>
      <c r="C84" s="7" t="s">
        <v>167</v>
      </c>
      <c r="D84" s="7" t="s">
        <v>168</v>
      </c>
      <c r="E84" s="7" t="s">
        <v>201</v>
      </c>
      <c r="F84" s="8" t="s">
        <v>170</v>
      </c>
      <c r="G84" s="9" t="s">
        <v>202</v>
      </c>
      <c r="H84" s="10" t="s">
        <v>172</v>
      </c>
    </row>
    <row r="85" spans="1:8">
      <c r="A85" s="7">
        <v>130504</v>
      </c>
      <c r="B85" s="7" t="s">
        <v>213</v>
      </c>
      <c r="C85" s="7" t="s">
        <v>167</v>
      </c>
      <c r="D85" s="7" t="s">
        <v>168</v>
      </c>
      <c r="E85" s="7" t="s">
        <v>201</v>
      </c>
      <c r="F85" s="8" t="s">
        <v>170</v>
      </c>
      <c r="G85" s="9" t="s">
        <v>202</v>
      </c>
      <c r="H85" s="10" t="s">
        <v>172</v>
      </c>
    </row>
    <row r="86" spans="1:8">
      <c r="A86" s="7">
        <v>130505</v>
      </c>
      <c r="B86" s="7" t="s">
        <v>425</v>
      </c>
      <c r="C86" s="7" t="s">
        <v>167</v>
      </c>
      <c r="D86" s="7" t="s">
        <v>168</v>
      </c>
      <c r="E86" s="7" t="s">
        <v>201</v>
      </c>
      <c r="F86" s="8" t="s">
        <v>170</v>
      </c>
      <c r="G86" s="9" t="s">
        <v>419</v>
      </c>
      <c r="H86" s="10" t="s">
        <v>172</v>
      </c>
    </row>
    <row r="87" spans="1:8">
      <c r="A87" s="7">
        <v>130506</v>
      </c>
      <c r="B87" s="7" t="s">
        <v>426</v>
      </c>
      <c r="C87" s="7" t="s">
        <v>167</v>
      </c>
      <c r="D87" s="7" t="s">
        <v>168</v>
      </c>
      <c r="E87" s="7" t="s">
        <v>201</v>
      </c>
      <c r="F87" s="8" t="s">
        <v>170</v>
      </c>
      <c r="G87" s="9" t="s">
        <v>419</v>
      </c>
      <c r="H87" s="10" t="s">
        <v>172</v>
      </c>
    </row>
    <row r="88" spans="1:8">
      <c r="A88" s="7">
        <v>130507</v>
      </c>
      <c r="B88" s="7" t="s">
        <v>427</v>
      </c>
      <c r="C88" s="7" t="s">
        <v>167</v>
      </c>
      <c r="D88" s="7" t="s">
        <v>168</v>
      </c>
      <c r="E88" s="7" t="s">
        <v>201</v>
      </c>
      <c r="F88" s="8" t="s">
        <v>170</v>
      </c>
      <c r="G88" s="9" t="s">
        <v>419</v>
      </c>
      <c r="H88" s="10" t="s">
        <v>172</v>
      </c>
    </row>
    <row r="89" spans="1:8">
      <c r="A89" s="7">
        <v>130508</v>
      </c>
      <c r="B89" s="7" t="s">
        <v>428</v>
      </c>
      <c r="C89" s="7" t="s">
        <v>167</v>
      </c>
      <c r="D89" s="7" t="s">
        <v>168</v>
      </c>
      <c r="E89" s="7" t="s">
        <v>201</v>
      </c>
      <c r="F89" s="8" t="s">
        <v>170</v>
      </c>
      <c r="G89" s="9" t="s">
        <v>419</v>
      </c>
      <c r="H89" s="10" t="s">
        <v>172</v>
      </c>
    </row>
    <row r="90" spans="1:8">
      <c r="A90" s="7">
        <v>130509</v>
      </c>
      <c r="B90" s="7" t="s">
        <v>429</v>
      </c>
      <c r="C90" s="7" t="s">
        <v>167</v>
      </c>
      <c r="D90" s="7" t="s">
        <v>168</v>
      </c>
      <c r="E90" s="7" t="s">
        <v>201</v>
      </c>
      <c r="F90" s="8" t="s">
        <v>170</v>
      </c>
      <c r="G90" s="9" t="s">
        <v>419</v>
      </c>
      <c r="H90" s="10" t="s">
        <v>172</v>
      </c>
    </row>
    <row r="91" spans="1:8">
      <c r="A91" s="7">
        <v>130510</v>
      </c>
      <c r="B91" s="7" t="s">
        <v>224</v>
      </c>
      <c r="C91" s="7" t="s">
        <v>167</v>
      </c>
      <c r="D91" s="7" t="s">
        <v>168</v>
      </c>
      <c r="E91" s="7" t="s">
        <v>222</v>
      </c>
      <c r="F91" s="8" t="s">
        <v>170</v>
      </c>
      <c r="G91" s="9" t="s">
        <v>223</v>
      </c>
      <c r="H91" s="10" t="s">
        <v>172</v>
      </c>
    </row>
    <row r="92" spans="1:8">
      <c r="A92" s="7">
        <v>130511</v>
      </c>
      <c r="B92" s="7" t="s">
        <v>225</v>
      </c>
      <c r="C92" s="7" t="s">
        <v>167</v>
      </c>
      <c r="D92" s="7" t="s">
        <v>168</v>
      </c>
      <c r="E92" s="7" t="s">
        <v>222</v>
      </c>
      <c r="F92" s="8" t="s">
        <v>170</v>
      </c>
      <c r="G92" s="9" t="s">
        <v>223</v>
      </c>
      <c r="H92" s="10" t="s">
        <v>172</v>
      </c>
    </row>
    <row r="93" spans="1:8">
      <c r="A93" s="7">
        <v>130512</v>
      </c>
      <c r="B93" s="7" t="s">
        <v>434</v>
      </c>
      <c r="C93" s="7" t="s">
        <v>167</v>
      </c>
      <c r="D93" s="7" t="s">
        <v>168</v>
      </c>
      <c r="E93" s="7" t="s">
        <v>222</v>
      </c>
      <c r="F93" s="8" t="s">
        <v>170</v>
      </c>
      <c r="G93" s="9" t="s">
        <v>435</v>
      </c>
      <c r="H93" s="10" t="s">
        <v>172</v>
      </c>
    </row>
    <row r="94" spans="1:8">
      <c r="A94" s="7">
        <v>130513</v>
      </c>
      <c r="B94" s="7" t="s">
        <v>436</v>
      </c>
      <c r="C94" s="7" t="s">
        <v>167</v>
      </c>
      <c r="D94" s="7" t="s">
        <v>168</v>
      </c>
      <c r="E94" s="7" t="s">
        <v>222</v>
      </c>
      <c r="F94" s="8" t="s">
        <v>170</v>
      </c>
      <c r="G94" s="9" t="s">
        <v>435</v>
      </c>
      <c r="H94" s="10" t="s">
        <v>172</v>
      </c>
    </row>
    <row r="95" spans="1:8">
      <c r="A95" s="7">
        <v>130514</v>
      </c>
      <c r="B95" s="7" t="s">
        <v>226</v>
      </c>
      <c r="C95" s="7" t="s">
        <v>167</v>
      </c>
      <c r="D95" s="7" t="s">
        <v>168</v>
      </c>
      <c r="E95" s="7" t="s">
        <v>222</v>
      </c>
      <c r="F95" s="8" t="s">
        <v>170</v>
      </c>
      <c r="G95" s="9" t="s">
        <v>223</v>
      </c>
      <c r="H95" s="10" t="s">
        <v>172</v>
      </c>
    </row>
    <row r="96" spans="1:8">
      <c r="A96" s="7">
        <v>130515</v>
      </c>
      <c r="B96" s="7" t="s">
        <v>437</v>
      </c>
      <c r="C96" s="7" t="s">
        <v>167</v>
      </c>
      <c r="D96" s="7" t="s">
        <v>168</v>
      </c>
      <c r="E96" s="7" t="s">
        <v>222</v>
      </c>
      <c r="F96" s="8" t="s">
        <v>170</v>
      </c>
      <c r="G96" s="9" t="s">
        <v>435</v>
      </c>
      <c r="H96" s="10" t="s">
        <v>172</v>
      </c>
    </row>
    <row r="97" spans="1:8">
      <c r="A97" s="7">
        <v>130516</v>
      </c>
      <c r="B97" s="7" t="s">
        <v>438</v>
      </c>
      <c r="C97" s="7" t="s">
        <v>167</v>
      </c>
      <c r="D97" s="7" t="s">
        <v>168</v>
      </c>
      <c r="E97" s="7" t="s">
        <v>222</v>
      </c>
      <c r="F97" s="8" t="s">
        <v>170</v>
      </c>
      <c r="G97" s="9" t="s">
        <v>435</v>
      </c>
      <c r="H97" s="10" t="s">
        <v>172</v>
      </c>
    </row>
    <row r="98" spans="1:8">
      <c r="A98" s="7">
        <v>130517</v>
      </c>
      <c r="B98" s="7" t="s">
        <v>439</v>
      </c>
      <c r="C98" s="7" t="s">
        <v>167</v>
      </c>
      <c r="D98" s="7" t="s">
        <v>168</v>
      </c>
      <c r="E98" s="7" t="s">
        <v>222</v>
      </c>
      <c r="F98" s="8" t="s">
        <v>170</v>
      </c>
      <c r="G98" s="9" t="s">
        <v>435</v>
      </c>
      <c r="H98" s="10" t="s">
        <v>172</v>
      </c>
    </row>
    <row r="99" spans="1:8">
      <c r="A99" s="7">
        <v>130518</v>
      </c>
      <c r="B99" s="7" t="s">
        <v>440</v>
      </c>
      <c r="C99" s="7" t="s">
        <v>167</v>
      </c>
      <c r="D99" s="7" t="s">
        <v>168</v>
      </c>
      <c r="E99" s="7" t="s">
        <v>222</v>
      </c>
      <c r="F99" s="8" t="s">
        <v>170</v>
      </c>
      <c r="G99" s="9" t="s">
        <v>435</v>
      </c>
      <c r="H99" s="10" t="s">
        <v>172</v>
      </c>
    </row>
    <row r="100" spans="1:8">
      <c r="A100" s="7">
        <v>130519</v>
      </c>
      <c r="B100" s="7" t="s">
        <v>227</v>
      </c>
      <c r="C100" s="7" t="s">
        <v>167</v>
      </c>
      <c r="D100" s="7" t="s">
        <v>168</v>
      </c>
      <c r="E100" s="7" t="s">
        <v>222</v>
      </c>
      <c r="F100" s="8" t="s">
        <v>170</v>
      </c>
      <c r="G100" s="9" t="s">
        <v>223</v>
      </c>
      <c r="H100" s="10" t="s">
        <v>172</v>
      </c>
    </row>
    <row r="101" spans="1:8">
      <c r="A101" s="7">
        <v>130520</v>
      </c>
      <c r="B101" s="7" t="s">
        <v>228</v>
      </c>
      <c r="C101" s="7" t="s">
        <v>167</v>
      </c>
      <c r="D101" s="7" t="s">
        <v>168</v>
      </c>
      <c r="E101" s="7" t="s">
        <v>222</v>
      </c>
      <c r="F101" s="8" t="s">
        <v>170</v>
      </c>
      <c r="G101" s="9" t="s">
        <v>223</v>
      </c>
      <c r="H101" s="10" t="s">
        <v>172</v>
      </c>
    </row>
    <row r="102" spans="1:8">
      <c r="A102" s="7">
        <v>130521</v>
      </c>
      <c r="B102" s="7" t="s">
        <v>441</v>
      </c>
      <c r="C102" s="7" t="s">
        <v>167</v>
      </c>
      <c r="D102" s="7" t="s">
        <v>168</v>
      </c>
      <c r="E102" s="7" t="s">
        <v>222</v>
      </c>
      <c r="F102" s="8" t="s">
        <v>170</v>
      </c>
      <c r="G102" s="9" t="s">
        <v>435</v>
      </c>
      <c r="H102" s="10" t="s">
        <v>172</v>
      </c>
    </row>
    <row r="103" spans="1:8">
      <c r="A103" s="7">
        <v>130522</v>
      </c>
      <c r="B103" s="7" t="s">
        <v>229</v>
      </c>
      <c r="C103" s="7" t="s">
        <v>167</v>
      </c>
      <c r="D103" s="7" t="s">
        <v>168</v>
      </c>
      <c r="E103" s="7" t="s">
        <v>222</v>
      </c>
      <c r="F103" s="8" t="s">
        <v>170</v>
      </c>
      <c r="G103" s="9" t="s">
        <v>223</v>
      </c>
      <c r="H103" s="10" t="s">
        <v>172</v>
      </c>
    </row>
    <row r="104" spans="1:8">
      <c r="A104" s="7">
        <v>130523</v>
      </c>
      <c r="B104" s="7" t="s">
        <v>230</v>
      </c>
      <c r="C104" s="7" t="s">
        <v>167</v>
      </c>
      <c r="D104" s="7" t="s">
        <v>168</v>
      </c>
      <c r="E104" s="7" t="s">
        <v>222</v>
      </c>
      <c r="F104" s="8" t="s">
        <v>170</v>
      </c>
      <c r="G104" s="9" t="s">
        <v>223</v>
      </c>
      <c r="H104" s="10" t="s">
        <v>172</v>
      </c>
    </row>
    <row r="105" spans="1:8">
      <c r="A105" s="7">
        <v>130524</v>
      </c>
      <c r="B105" s="7" t="s">
        <v>442</v>
      </c>
      <c r="C105" s="7" t="s">
        <v>167</v>
      </c>
      <c r="D105" s="7" t="s">
        <v>168</v>
      </c>
      <c r="E105" s="7" t="s">
        <v>222</v>
      </c>
      <c r="F105" s="8" t="s">
        <v>170</v>
      </c>
      <c r="G105" s="9" t="s">
        <v>435</v>
      </c>
      <c r="H105" s="10" t="s">
        <v>172</v>
      </c>
    </row>
    <row r="106" spans="1:8">
      <c r="A106" s="7">
        <v>130525</v>
      </c>
      <c r="B106" s="7" t="s">
        <v>443</v>
      </c>
      <c r="C106" s="7" t="s">
        <v>167</v>
      </c>
      <c r="D106" s="7" t="s">
        <v>168</v>
      </c>
      <c r="E106" s="7" t="s">
        <v>222</v>
      </c>
      <c r="F106" s="8" t="s">
        <v>170</v>
      </c>
      <c r="G106" s="9" t="s">
        <v>435</v>
      </c>
      <c r="H106" s="10" t="s">
        <v>172</v>
      </c>
    </row>
    <row r="107" spans="1:8">
      <c r="A107" s="7">
        <v>130526</v>
      </c>
      <c r="B107" s="7" t="s">
        <v>231</v>
      </c>
      <c r="C107" s="7" t="s">
        <v>167</v>
      </c>
      <c r="D107" s="7" t="s">
        <v>168</v>
      </c>
      <c r="E107" s="7" t="s">
        <v>222</v>
      </c>
      <c r="F107" s="8" t="s">
        <v>170</v>
      </c>
      <c r="G107" s="9" t="s">
        <v>223</v>
      </c>
      <c r="H107" s="10" t="s">
        <v>172</v>
      </c>
    </row>
    <row r="108" spans="1:8">
      <c r="A108" s="7">
        <v>130527</v>
      </c>
      <c r="B108" s="7" t="s">
        <v>232</v>
      </c>
      <c r="C108" s="7" t="s">
        <v>167</v>
      </c>
      <c r="D108" s="7" t="s">
        <v>168</v>
      </c>
      <c r="E108" s="7" t="s">
        <v>222</v>
      </c>
      <c r="F108" s="8" t="s">
        <v>170</v>
      </c>
      <c r="G108" s="9" t="s">
        <v>223</v>
      </c>
      <c r="H108" s="10" t="s">
        <v>172</v>
      </c>
    </row>
    <row r="109" spans="1:8">
      <c r="A109" s="7">
        <v>130528</v>
      </c>
      <c r="B109" s="7" t="s">
        <v>239</v>
      </c>
      <c r="C109" s="7" t="s">
        <v>167</v>
      </c>
      <c r="D109" s="7" t="s">
        <v>168</v>
      </c>
      <c r="E109" s="7" t="s">
        <v>240</v>
      </c>
      <c r="F109" s="8" t="s">
        <v>170</v>
      </c>
      <c r="G109" s="9" t="s">
        <v>241</v>
      </c>
      <c r="H109" s="10" t="s">
        <v>172</v>
      </c>
    </row>
    <row r="110" spans="1:8">
      <c r="A110" s="7">
        <v>130529</v>
      </c>
      <c r="B110" s="7" t="s">
        <v>242</v>
      </c>
      <c r="C110" s="7" t="s">
        <v>167</v>
      </c>
      <c r="D110" s="7" t="s">
        <v>168</v>
      </c>
      <c r="E110" s="7" t="s">
        <v>240</v>
      </c>
      <c r="F110" s="8" t="s">
        <v>170</v>
      </c>
      <c r="G110" s="9" t="s">
        <v>241</v>
      </c>
      <c r="H110" s="10" t="s">
        <v>172</v>
      </c>
    </row>
    <row r="111" spans="1:8">
      <c r="A111" s="7">
        <v>130530</v>
      </c>
      <c r="B111" s="7" t="s">
        <v>243</v>
      </c>
      <c r="C111" s="7" t="s">
        <v>167</v>
      </c>
      <c r="D111" s="7" t="s">
        <v>168</v>
      </c>
      <c r="E111" s="7" t="s">
        <v>240</v>
      </c>
      <c r="F111" s="8" t="s">
        <v>170</v>
      </c>
      <c r="G111" s="9" t="s">
        <v>241</v>
      </c>
      <c r="H111" s="10" t="s">
        <v>172</v>
      </c>
    </row>
    <row r="112" spans="1:8">
      <c r="A112" s="7">
        <v>130531</v>
      </c>
      <c r="B112" s="7" t="s">
        <v>244</v>
      </c>
      <c r="C112" s="7" t="s">
        <v>167</v>
      </c>
      <c r="D112" s="7" t="s">
        <v>168</v>
      </c>
      <c r="E112" s="7" t="s">
        <v>240</v>
      </c>
      <c r="F112" s="8" t="s">
        <v>170</v>
      </c>
      <c r="G112" s="9" t="s">
        <v>241</v>
      </c>
      <c r="H112" s="10" t="s">
        <v>172</v>
      </c>
    </row>
    <row r="113" spans="1:8">
      <c r="A113" s="7">
        <v>130532</v>
      </c>
      <c r="B113" s="7" t="s">
        <v>245</v>
      </c>
      <c r="C113" s="7" t="s">
        <v>167</v>
      </c>
      <c r="D113" s="7" t="s">
        <v>168</v>
      </c>
      <c r="E113" s="7" t="s">
        <v>240</v>
      </c>
      <c r="F113" s="8" t="s">
        <v>170</v>
      </c>
      <c r="G113" s="9" t="s">
        <v>241</v>
      </c>
      <c r="H113" s="10" t="s">
        <v>172</v>
      </c>
    </row>
    <row r="114" spans="1:8">
      <c r="A114" s="7">
        <v>130533</v>
      </c>
      <c r="B114" s="7" t="s">
        <v>445</v>
      </c>
      <c r="C114" s="7" t="s">
        <v>167</v>
      </c>
      <c r="D114" s="7" t="s">
        <v>168</v>
      </c>
      <c r="E114" s="7" t="s">
        <v>240</v>
      </c>
      <c r="F114" s="8" t="s">
        <v>170</v>
      </c>
      <c r="G114" s="9" t="s">
        <v>446</v>
      </c>
      <c r="H114" s="10" t="s">
        <v>172</v>
      </c>
    </row>
    <row r="115" spans="1:8">
      <c r="A115" s="7">
        <v>130534</v>
      </c>
      <c r="B115" s="7" t="s">
        <v>246</v>
      </c>
      <c r="C115" s="7" t="s">
        <v>167</v>
      </c>
      <c r="D115" s="7" t="s">
        <v>168</v>
      </c>
      <c r="E115" s="7" t="s">
        <v>240</v>
      </c>
      <c r="F115" s="8" t="s">
        <v>170</v>
      </c>
      <c r="G115" s="9" t="s">
        <v>241</v>
      </c>
      <c r="H115" s="10" t="s">
        <v>172</v>
      </c>
    </row>
    <row r="116" spans="1:8">
      <c r="A116" s="7">
        <v>130535</v>
      </c>
      <c r="B116" s="7" t="s">
        <v>247</v>
      </c>
      <c r="C116" s="7" t="s">
        <v>167</v>
      </c>
      <c r="D116" s="7" t="s">
        <v>168</v>
      </c>
      <c r="E116" s="7" t="s">
        <v>240</v>
      </c>
      <c r="F116" s="8" t="s">
        <v>170</v>
      </c>
      <c r="G116" s="9" t="s">
        <v>241</v>
      </c>
      <c r="H116" s="10" t="s">
        <v>172</v>
      </c>
    </row>
    <row r="117" spans="1:8">
      <c r="A117" s="7">
        <v>130536</v>
      </c>
      <c r="B117" s="7" t="s">
        <v>447</v>
      </c>
      <c r="C117" s="7" t="s">
        <v>167</v>
      </c>
      <c r="D117" s="7" t="s">
        <v>168</v>
      </c>
      <c r="E117" s="7" t="s">
        <v>240</v>
      </c>
      <c r="F117" s="8" t="s">
        <v>170</v>
      </c>
      <c r="G117" s="9" t="s">
        <v>446</v>
      </c>
      <c r="H117" s="10" t="s">
        <v>172</v>
      </c>
    </row>
    <row r="118" spans="1:8">
      <c r="A118" s="7">
        <v>130537</v>
      </c>
      <c r="B118" s="7" t="s">
        <v>248</v>
      </c>
      <c r="C118" s="7" t="s">
        <v>167</v>
      </c>
      <c r="D118" s="7" t="s">
        <v>168</v>
      </c>
      <c r="E118" s="7" t="s">
        <v>240</v>
      </c>
      <c r="F118" s="8" t="s">
        <v>170</v>
      </c>
      <c r="G118" s="9" t="s">
        <v>241</v>
      </c>
      <c r="H118" s="10" t="s">
        <v>172</v>
      </c>
    </row>
    <row r="119" spans="1:8">
      <c r="A119" s="7">
        <v>130538</v>
      </c>
      <c r="B119" s="7" t="s">
        <v>448</v>
      </c>
      <c r="C119" s="7" t="s">
        <v>167</v>
      </c>
      <c r="D119" s="7" t="s">
        <v>168</v>
      </c>
      <c r="E119" s="7" t="s">
        <v>240</v>
      </c>
      <c r="F119" s="8" t="s">
        <v>170</v>
      </c>
      <c r="G119" s="9" t="s">
        <v>446</v>
      </c>
      <c r="H119" s="10" t="s">
        <v>172</v>
      </c>
    </row>
    <row r="120" spans="1:8">
      <c r="A120" s="7">
        <v>130539</v>
      </c>
      <c r="B120" s="7" t="s">
        <v>449</v>
      </c>
      <c r="C120" s="7" t="s">
        <v>167</v>
      </c>
      <c r="D120" s="7" t="s">
        <v>168</v>
      </c>
      <c r="E120" s="7" t="s">
        <v>240</v>
      </c>
      <c r="F120" s="8" t="s">
        <v>170</v>
      </c>
      <c r="G120" s="9" t="s">
        <v>446</v>
      </c>
      <c r="H120" s="10" t="s">
        <v>172</v>
      </c>
    </row>
    <row r="121" spans="1:8">
      <c r="A121" s="7">
        <v>130540</v>
      </c>
      <c r="B121" s="7" t="s">
        <v>450</v>
      </c>
      <c r="C121" s="7" t="s">
        <v>167</v>
      </c>
      <c r="D121" s="7" t="s">
        <v>168</v>
      </c>
      <c r="E121" s="7" t="s">
        <v>240</v>
      </c>
      <c r="F121" s="8" t="s">
        <v>170</v>
      </c>
      <c r="G121" s="9" t="s">
        <v>446</v>
      </c>
      <c r="H121" s="10" t="s">
        <v>172</v>
      </c>
    </row>
    <row r="122" spans="1:8">
      <c r="A122" s="7">
        <v>130541</v>
      </c>
      <c r="B122" s="7" t="s">
        <v>451</v>
      </c>
      <c r="C122" s="7" t="s">
        <v>167</v>
      </c>
      <c r="D122" s="7" t="s">
        <v>168</v>
      </c>
      <c r="E122" s="7" t="s">
        <v>240</v>
      </c>
      <c r="F122" s="8" t="s">
        <v>170</v>
      </c>
      <c r="G122" s="9" t="s">
        <v>446</v>
      </c>
      <c r="H122" s="10" t="s">
        <v>172</v>
      </c>
    </row>
    <row r="123" spans="1:8">
      <c r="A123" s="7">
        <v>130542</v>
      </c>
      <c r="B123" s="7" t="s">
        <v>249</v>
      </c>
      <c r="C123" s="7" t="s">
        <v>167</v>
      </c>
      <c r="D123" s="7" t="s">
        <v>168</v>
      </c>
      <c r="E123" s="7" t="s">
        <v>240</v>
      </c>
      <c r="F123" s="8" t="s">
        <v>170</v>
      </c>
      <c r="G123" s="9" t="s">
        <v>241</v>
      </c>
      <c r="H123" s="10" t="s">
        <v>172</v>
      </c>
    </row>
    <row r="124" spans="1:8">
      <c r="A124" s="7">
        <v>130543</v>
      </c>
      <c r="B124" s="7" t="s">
        <v>452</v>
      </c>
      <c r="C124" s="7" t="s">
        <v>167</v>
      </c>
      <c r="D124" s="7" t="s">
        <v>168</v>
      </c>
      <c r="E124" s="7" t="s">
        <v>240</v>
      </c>
      <c r="F124" s="8" t="s">
        <v>170</v>
      </c>
      <c r="G124" s="9" t="s">
        <v>446</v>
      </c>
      <c r="H124" s="10" t="s">
        <v>172</v>
      </c>
    </row>
    <row r="125" spans="1:8">
      <c r="A125" s="7">
        <v>130544</v>
      </c>
      <c r="B125" s="7" t="s">
        <v>453</v>
      </c>
      <c r="C125" s="7" t="s">
        <v>167</v>
      </c>
      <c r="D125" s="7" t="s">
        <v>168</v>
      </c>
      <c r="E125" s="7" t="s">
        <v>240</v>
      </c>
      <c r="F125" s="8" t="s">
        <v>170</v>
      </c>
      <c r="G125" s="9" t="s">
        <v>446</v>
      </c>
      <c r="H125" s="10" t="s">
        <v>172</v>
      </c>
    </row>
    <row r="126" spans="1:8">
      <c r="A126" s="7">
        <v>130545</v>
      </c>
      <c r="B126" s="7" t="s">
        <v>454</v>
      </c>
      <c r="C126" s="7" t="s">
        <v>167</v>
      </c>
      <c r="D126" s="7" t="s">
        <v>168</v>
      </c>
      <c r="E126" s="7" t="s">
        <v>240</v>
      </c>
      <c r="F126" s="8" t="s">
        <v>170</v>
      </c>
      <c r="G126" s="9" t="s">
        <v>446</v>
      </c>
      <c r="H126" s="10" t="s">
        <v>172</v>
      </c>
    </row>
    <row r="127" spans="1:8">
      <c r="A127" s="7">
        <v>130546</v>
      </c>
      <c r="B127" s="7" t="s">
        <v>455</v>
      </c>
      <c r="C127" s="7" t="s">
        <v>167</v>
      </c>
      <c r="D127" s="7" t="s">
        <v>168</v>
      </c>
      <c r="E127" s="7" t="s">
        <v>240</v>
      </c>
      <c r="F127" s="8" t="s">
        <v>170</v>
      </c>
      <c r="G127" s="9" t="s">
        <v>446</v>
      </c>
      <c r="H127" s="10" t="s">
        <v>172</v>
      </c>
    </row>
    <row r="128" spans="1:8">
      <c r="A128" s="7">
        <v>130547</v>
      </c>
      <c r="B128" s="7" t="s">
        <v>250</v>
      </c>
      <c r="C128" s="7" t="s">
        <v>167</v>
      </c>
      <c r="D128" s="7" t="s">
        <v>168</v>
      </c>
      <c r="E128" s="7" t="s">
        <v>240</v>
      </c>
      <c r="F128" s="8" t="s">
        <v>170</v>
      </c>
      <c r="G128" s="9" t="s">
        <v>241</v>
      </c>
      <c r="H128" s="10" t="s">
        <v>172</v>
      </c>
    </row>
    <row r="129" spans="1:8">
      <c r="A129" s="7">
        <v>130549</v>
      </c>
      <c r="B129" s="7" t="s">
        <v>297</v>
      </c>
      <c r="C129" s="7" t="s">
        <v>167</v>
      </c>
      <c r="D129" s="7" t="s">
        <v>168</v>
      </c>
      <c r="E129" s="7" t="s">
        <v>277</v>
      </c>
      <c r="F129" s="8" t="s">
        <v>170</v>
      </c>
      <c r="G129" s="9" t="s">
        <v>298</v>
      </c>
      <c r="H129" s="10" t="s">
        <v>172</v>
      </c>
    </row>
    <row r="130" spans="1:8">
      <c r="A130" s="7">
        <v>130550</v>
      </c>
      <c r="B130" s="7" t="s">
        <v>279</v>
      </c>
      <c r="C130" s="7" t="s">
        <v>167</v>
      </c>
      <c r="D130" s="7" t="s">
        <v>168</v>
      </c>
      <c r="E130" s="7" t="s">
        <v>277</v>
      </c>
      <c r="F130" s="8" t="s">
        <v>170</v>
      </c>
      <c r="G130" s="9" t="s">
        <v>280</v>
      </c>
      <c r="H130" s="10" t="s">
        <v>172</v>
      </c>
    </row>
    <row r="131" spans="1:8">
      <c r="A131" s="7">
        <v>130551</v>
      </c>
      <c r="B131" s="7" t="s">
        <v>287</v>
      </c>
      <c r="C131" s="7" t="s">
        <v>167</v>
      </c>
      <c r="D131" s="7" t="s">
        <v>168</v>
      </c>
      <c r="E131" s="7" t="s">
        <v>277</v>
      </c>
      <c r="F131" s="8" t="s">
        <v>170</v>
      </c>
      <c r="G131" s="9" t="s">
        <v>288</v>
      </c>
      <c r="H131" s="10" t="s">
        <v>172</v>
      </c>
    </row>
    <row r="132" spans="1:8">
      <c r="A132" s="7">
        <v>130552</v>
      </c>
      <c r="B132" s="7" t="s">
        <v>299</v>
      </c>
      <c r="C132" s="7" t="s">
        <v>167</v>
      </c>
      <c r="D132" s="7" t="s">
        <v>168</v>
      </c>
      <c r="E132" s="7" t="s">
        <v>277</v>
      </c>
      <c r="F132" s="8" t="s">
        <v>170</v>
      </c>
      <c r="G132" s="9" t="s">
        <v>298</v>
      </c>
      <c r="H132" s="10" t="s">
        <v>172</v>
      </c>
    </row>
    <row r="133" spans="1:8">
      <c r="A133" s="7">
        <v>130553</v>
      </c>
      <c r="B133" s="7" t="s">
        <v>296</v>
      </c>
      <c r="C133" s="7" t="s">
        <v>167</v>
      </c>
      <c r="D133" s="7" t="s">
        <v>168</v>
      </c>
      <c r="E133" s="7" t="s">
        <v>277</v>
      </c>
      <c r="F133" s="8" t="s">
        <v>170</v>
      </c>
      <c r="G133" s="9" t="s">
        <v>298</v>
      </c>
      <c r="H133" s="10" t="s">
        <v>172</v>
      </c>
    </row>
    <row r="134" spans="1:8">
      <c r="A134" s="7">
        <v>130554</v>
      </c>
      <c r="B134" s="7" t="s">
        <v>300</v>
      </c>
      <c r="C134" s="7" t="s">
        <v>167</v>
      </c>
      <c r="D134" s="7" t="s">
        <v>168</v>
      </c>
      <c r="E134" s="7" t="s">
        <v>277</v>
      </c>
      <c r="F134" s="8" t="s">
        <v>170</v>
      </c>
      <c r="G134" s="9" t="s">
        <v>298</v>
      </c>
      <c r="H134" s="10" t="s">
        <v>172</v>
      </c>
    </row>
    <row r="135" spans="1:8">
      <c r="A135" s="7">
        <v>130555</v>
      </c>
      <c r="B135" s="7" t="s">
        <v>301</v>
      </c>
      <c r="C135" s="7" t="s">
        <v>167</v>
      </c>
      <c r="D135" s="7" t="s">
        <v>168</v>
      </c>
      <c r="E135" s="7" t="s">
        <v>277</v>
      </c>
      <c r="F135" s="8" t="s">
        <v>170</v>
      </c>
      <c r="G135" s="9" t="s">
        <v>298</v>
      </c>
      <c r="H135" s="10" t="s">
        <v>172</v>
      </c>
    </row>
    <row r="136" spans="1:8">
      <c r="A136" s="7">
        <v>130556</v>
      </c>
      <c r="B136" s="7" t="s">
        <v>281</v>
      </c>
      <c r="C136" s="7" t="s">
        <v>167</v>
      </c>
      <c r="D136" s="7" t="s">
        <v>168</v>
      </c>
      <c r="E136" s="7" t="s">
        <v>277</v>
      </c>
      <c r="F136" s="8" t="s">
        <v>170</v>
      </c>
      <c r="G136" s="9" t="s">
        <v>280</v>
      </c>
      <c r="H136" s="10" t="s">
        <v>172</v>
      </c>
    </row>
    <row r="137" spans="1:8">
      <c r="A137" s="7">
        <v>130557</v>
      </c>
      <c r="B137" s="7" t="s">
        <v>289</v>
      </c>
      <c r="C137" s="7" t="s">
        <v>167</v>
      </c>
      <c r="D137" s="7" t="s">
        <v>168</v>
      </c>
      <c r="E137" s="7" t="s">
        <v>277</v>
      </c>
      <c r="F137" s="8" t="s">
        <v>170</v>
      </c>
      <c r="G137" s="9" t="s">
        <v>288</v>
      </c>
      <c r="H137" s="10" t="s">
        <v>172</v>
      </c>
    </row>
    <row r="138" spans="1:8">
      <c r="A138" s="7">
        <v>130560</v>
      </c>
      <c r="B138" s="7" t="s">
        <v>302</v>
      </c>
      <c r="C138" s="7" t="s">
        <v>167</v>
      </c>
      <c r="D138" s="7" t="s">
        <v>168</v>
      </c>
      <c r="E138" s="7" t="s">
        <v>277</v>
      </c>
      <c r="F138" s="8" t="s">
        <v>170</v>
      </c>
      <c r="G138" s="9" t="s">
        <v>298</v>
      </c>
      <c r="H138" s="10" t="s">
        <v>172</v>
      </c>
    </row>
    <row r="139" spans="1:8">
      <c r="A139" s="7">
        <v>130561</v>
      </c>
      <c r="B139" s="7" t="s">
        <v>282</v>
      </c>
      <c r="C139" s="7" t="s">
        <v>167</v>
      </c>
      <c r="D139" s="7" t="s">
        <v>168</v>
      </c>
      <c r="E139" s="7" t="s">
        <v>277</v>
      </c>
      <c r="F139" s="8" t="s">
        <v>170</v>
      </c>
      <c r="G139" s="9" t="s">
        <v>280</v>
      </c>
      <c r="H139" s="10" t="s">
        <v>172</v>
      </c>
    </row>
    <row r="140" spans="1:8">
      <c r="A140" s="7">
        <v>130562</v>
      </c>
      <c r="B140" s="7" t="s">
        <v>283</v>
      </c>
      <c r="C140" s="7" t="s">
        <v>167</v>
      </c>
      <c r="D140" s="7" t="s">
        <v>168</v>
      </c>
      <c r="E140" s="7" t="s">
        <v>277</v>
      </c>
      <c r="F140" s="8" t="s">
        <v>170</v>
      </c>
      <c r="G140" s="9" t="s">
        <v>280</v>
      </c>
      <c r="H140" s="10" t="s">
        <v>172</v>
      </c>
    </row>
    <row r="141" spans="1:8">
      <c r="A141" s="7">
        <v>130563</v>
      </c>
      <c r="B141" s="7" t="s">
        <v>284</v>
      </c>
      <c r="C141" s="7" t="s">
        <v>167</v>
      </c>
      <c r="D141" s="7" t="s">
        <v>168</v>
      </c>
      <c r="E141" s="7" t="s">
        <v>277</v>
      </c>
      <c r="F141" s="8" t="s">
        <v>170</v>
      </c>
      <c r="G141" s="9" t="s">
        <v>280</v>
      </c>
      <c r="H141" s="10" t="s">
        <v>172</v>
      </c>
    </row>
    <row r="142" spans="1:8">
      <c r="A142" s="7">
        <v>130564</v>
      </c>
      <c r="B142" s="7" t="s">
        <v>290</v>
      </c>
      <c r="C142" s="7" t="s">
        <v>167</v>
      </c>
      <c r="D142" s="7" t="s">
        <v>168</v>
      </c>
      <c r="E142" s="7" t="s">
        <v>277</v>
      </c>
      <c r="F142" s="8" t="s">
        <v>170</v>
      </c>
      <c r="G142" s="9" t="s">
        <v>288</v>
      </c>
      <c r="H142" s="10" t="s">
        <v>172</v>
      </c>
    </row>
    <row r="143" spans="1:8">
      <c r="A143" s="7">
        <v>130565</v>
      </c>
      <c r="B143" s="7" t="s">
        <v>291</v>
      </c>
      <c r="C143" s="7" t="s">
        <v>167</v>
      </c>
      <c r="D143" s="7" t="s">
        <v>168</v>
      </c>
      <c r="E143" s="7" t="s">
        <v>277</v>
      </c>
      <c r="F143" s="8" t="s">
        <v>170</v>
      </c>
      <c r="G143" s="9" t="s">
        <v>288</v>
      </c>
      <c r="H143" s="10" t="s">
        <v>172</v>
      </c>
    </row>
    <row r="144" spans="1:8">
      <c r="A144" s="7">
        <v>130566</v>
      </c>
      <c r="B144" s="7" t="s">
        <v>292</v>
      </c>
      <c r="C144" s="7" t="s">
        <v>167</v>
      </c>
      <c r="D144" s="7" t="s">
        <v>168</v>
      </c>
      <c r="E144" s="7" t="s">
        <v>277</v>
      </c>
      <c r="F144" s="8" t="s">
        <v>170</v>
      </c>
      <c r="G144" s="9" t="s">
        <v>288</v>
      </c>
      <c r="H144" s="10" t="s">
        <v>172</v>
      </c>
    </row>
    <row r="145" spans="1:8">
      <c r="A145" s="7">
        <v>130567</v>
      </c>
      <c r="B145" s="7" t="s">
        <v>293</v>
      </c>
      <c r="C145" s="7" t="s">
        <v>167</v>
      </c>
      <c r="D145" s="7" t="s">
        <v>168</v>
      </c>
      <c r="E145" s="7" t="s">
        <v>277</v>
      </c>
      <c r="F145" s="8" t="s">
        <v>170</v>
      </c>
      <c r="G145" s="9" t="s">
        <v>288</v>
      </c>
      <c r="H145" s="10" t="s">
        <v>172</v>
      </c>
    </row>
    <row r="146" spans="1:8">
      <c r="A146" s="7">
        <v>130568</v>
      </c>
      <c r="B146" s="7" t="s">
        <v>294</v>
      </c>
      <c r="C146" s="7" t="s">
        <v>167</v>
      </c>
      <c r="D146" s="7" t="s">
        <v>168</v>
      </c>
      <c r="E146" s="7" t="s">
        <v>277</v>
      </c>
      <c r="F146" s="8" t="s">
        <v>170</v>
      </c>
      <c r="G146" s="9" t="s">
        <v>288</v>
      </c>
      <c r="H146" s="10" t="s">
        <v>172</v>
      </c>
    </row>
    <row r="147" spans="1:8">
      <c r="A147" s="7">
        <v>130570</v>
      </c>
      <c r="B147" s="7" t="s">
        <v>166</v>
      </c>
      <c r="C147" s="7" t="s">
        <v>167</v>
      </c>
      <c r="D147" s="7" t="s">
        <v>168</v>
      </c>
      <c r="E147" s="7" t="s">
        <v>253</v>
      </c>
      <c r="F147" s="8" t="s">
        <v>170</v>
      </c>
      <c r="G147" s="9" t="s">
        <v>331</v>
      </c>
      <c r="H147" s="10" t="s">
        <v>172</v>
      </c>
    </row>
    <row r="148" spans="1:8">
      <c r="A148" s="7">
        <v>130571</v>
      </c>
      <c r="B148" s="7" t="s">
        <v>332</v>
      </c>
      <c r="C148" s="7" t="s">
        <v>167</v>
      </c>
      <c r="D148" s="7" t="s">
        <v>168</v>
      </c>
      <c r="E148" s="7" t="s">
        <v>253</v>
      </c>
      <c r="F148" s="8" t="s">
        <v>170</v>
      </c>
      <c r="G148" s="9" t="s">
        <v>331</v>
      </c>
      <c r="H148" s="10" t="s">
        <v>172</v>
      </c>
    </row>
    <row r="149" spans="1:8">
      <c r="A149" s="7">
        <v>130572</v>
      </c>
      <c r="B149" s="7" t="s">
        <v>333</v>
      </c>
      <c r="C149" s="7" t="s">
        <v>167</v>
      </c>
      <c r="D149" s="7" t="s">
        <v>168</v>
      </c>
      <c r="E149" s="7" t="s">
        <v>253</v>
      </c>
      <c r="F149" s="8" t="s">
        <v>170</v>
      </c>
      <c r="G149" s="9" t="s">
        <v>331</v>
      </c>
      <c r="H149" s="10" t="s">
        <v>172</v>
      </c>
    </row>
    <row r="150" spans="1:8">
      <c r="A150" s="7">
        <v>130573</v>
      </c>
      <c r="B150" s="7" t="s">
        <v>334</v>
      </c>
      <c r="C150" s="7" t="s">
        <v>167</v>
      </c>
      <c r="D150" s="7" t="s">
        <v>168</v>
      </c>
      <c r="E150" s="7" t="s">
        <v>253</v>
      </c>
      <c r="F150" s="8" t="s">
        <v>170</v>
      </c>
      <c r="G150" s="9" t="s">
        <v>331</v>
      </c>
      <c r="H150" s="10" t="s">
        <v>172</v>
      </c>
    </row>
    <row r="151" spans="1:8">
      <c r="A151" s="7">
        <v>130574</v>
      </c>
      <c r="B151" s="7" t="s">
        <v>367</v>
      </c>
      <c r="C151" s="7" t="s">
        <v>167</v>
      </c>
      <c r="D151" s="7" t="s">
        <v>168</v>
      </c>
      <c r="E151" s="7" t="s">
        <v>253</v>
      </c>
      <c r="F151" s="8" t="s">
        <v>170</v>
      </c>
      <c r="G151" s="9" t="s">
        <v>368</v>
      </c>
      <c r="H151" s="10" t="s">
        <v>172</v>
      </c>
    </row>
    <row r="152" spans="1:8">
      <c r="A152" s="7">
        <v>130575</v>
      </c>
      <c r="B152" s="7" t="s">
        <v>335</v>
      </c>
      <c r="C152" s="7" t="s">
        <v>167</v>
      </c>
      <c r="D152" s="7" t="s">
        <v>168</v>
      </c>
      <c r="E152" s="7" t="s">
        <v>253</v>
      </c>
      <c r="F152" s="8" t="s">
        <v>170</v>
      </c>
      <c r="G152" s="9" t="s">
        <v>331</v>
      </c>
      <c r="H152" s="10" t="s">
        <v>172</v>
      </c>
    </row>
    <row r="153" spans="1:8">
      <c r="A153" s="7">
        <v>130576</v>
      </c>
      <c r="B153" s="7" t="s">
        <v>336</v>
      </c>
      <c r="C153" s="7" t="s">
        <v>167</v>
      </c>
      <c r="D153" s="7" t="s">
        <v>168</v>
      </c>
      <c r="E153" s="7" t="s">
        <v>253</v>
      </c>
      <c r="F153" s="8" t="s">
        <v>170</v>
      </c>
      <c r="G153" s="9" t="s">
        <v>331</v>
      </c>
      <c r="H153" s="10" t="s">
        <v>172</v>
      </c>
    </row>
    <row r="154" spans="1:8">
      <c r="A154" s="7">
        <v>130577</v>
      </c>
      <c r="B154" s="7" t="s">
        <v>337</v>
      </c>
      <c r="C154" s="7" t="s">
        <v>167</v>
      </c>
      <c r="D154" s="7" t="s">
        <v>168</v>
      </c>
      <c r="E154" s="7" t="s">
        <v>253</v>
      </c>
      <c r="F154" s="8" t="s">
        <v>170</v>
      </c>
      <c r="G154" s="9" t="s">
        <v>331</v>
      </c>
      <c r="H154" s="10" t="s">
        <v>172</v>
      </c>
    </row>
    <row r="155" spans="1:8">
      <c r="A155" s="7">
        <v>130578</v>
      </c>
      <c r="B155" s="7" t="s">
        <v>338</v>
      </c>
      <c r="C155" s="7" t="s">
        <v>167</v>
      </c>
      <c r="D155" s="7" t="s">
        <v>168</v>
      </c>
      <c r="E155" s="7" t="s">
        <v>253</v>
      </c>
      <c r="F155" s="8" t="s">
        <v>170</v>
      </c>
      <c r="G155" s="9" t="s">
        <v>331</v>
      </c>
      <c r="H155" s="10" t="s">
        <v>172</v>
      </c>
    </row>
    <row r="156" spans="1:8">
      <c r="A156" s="7">
        <v>130579</v>
      </c>
      <c r="B156" s="7" t="s">
        <v>339</v>
      </c>
      <c r="C156" s="7" t="s">
        <v>167</v>
      </c>
      <c r="D156" s="7" t="s">
        <v>168</v>
      </c>
      <c r="E156" s="7" t="s">
        <v>253</v>
      </c>
      <c r="F156" s="8" t="s">
        <v>170</v>
      </c>
      <c r="G156" s="9" t="s">
        <v>331</v>
      </c>
      <c r="H156" s="10" t="s">
        <v>172</v>
      </c>
    </row>
    <row r="157" spans="1:8">
      <c r="A157" s="7">
        <v>130580</v>
      </c>
      <c r="B157" s="7" t="s">
        <v>369</v>
      </c>
      <c r="C157" s="7" t="s">
        <v>167</v>
      </c>
      <c r="D157" s="7" t="s">
        <v>168</v>
      </c>
      <c r="E157" s="7" t="s">
        <v>253</v>
      </c>
      <c r="F157" s="8" t="s">
        <v>170</v>
      </c>
      <c r="G157" s="9" t="s">
        <v>368</v>
      </c>
      <c r="H157" s="10" t="s">
        <v>172</v>
      </c>
    </row>
    <row r="158" spans="1:8">
      <c r="A158" s="7">
        <v>130581</v>
      </c>
      <c r="B158" s="7" t="s">
        <v>340</v>
      </c>
      <c r="C158" s="7" t="s">
        <v>167</v>
      </c>
      <c r="D158" s="7" t="s">
        <v>168</v>
      </c>
      <c r="E158" s="7" t="s">
        <v>253</v>
      </c>
      <c r="F158" s="8" t="s">
        <v>170</v>
      </c>
      <c r="G158" s="9" t="s">
        <v>331</v>
      </c>
      <c r="H158" s="10" t="s">
        <v>172</v>
      </c>
    </row>
    <row r="159" spans="1:8">
      <c r="A159" s="7">
        <v>130582</v>
      </c>
      <c r="B159" s="7" t="s">
        <v>341</v>
      </c>
      <c r="C159" s="7" t="s">
        <v>167</v>
      </c>
      <c r="D159" s="7" t="s">
        <v>168</v>
      </c>
      <c r="E159" s="7" t="s">
        <v>253</v>
      </c>
      <c r="F159" s="8" t="s">
        <v>170</v>
      </c>
      <c r="G159" s="9" t="s">
        <v>331</v>
      </c>
      <c r="H159" s="10" t="s">
        <v>172</v>
      </c>
    </row>
    <row r="160" spans="1:8">
      <c r="A160" s="7">
        <v>130583</v>
      </c>
      <c r="B160" s="7" t="s">
        <v>342</v>
      </c>
      <c r="C160" s="7" t="s">
        <v>167</v>
      </c>
      <c r="D160" s="7" t="s">
        <v>168</v>
      </c>
      <c r="E160" s="7" t="s">
        <v>253</v>
      </c>
      <c r="F160" s="8" t="s">
        <v>170</v>
      </c>
      <c r="G160" s="9" t="s">
        <v>331</v>
      </c>
      <c r="H160" s="10" t="s">
        <v>172</v>
      </c>
    </row>
    <row r="161" spans="1:8">
      <c r="A161" s="7">
        <v>130584</v>
      </c>
      <c r="B161" s="7" t="s">
        <v>252</v>
      </c>
      <c r="C161" s="7" t="s">
        <v>167</v>
      </c>
      <c r="D161" s="7" t="s">
        <v>168</v>
      </c>
      <c r="E161" s="7" t="s">
        <v>253</v>
      </c>
      <c r="F161" s="8" t="s">
        <v>170</v>
      </c>
      <c r="G161" s="9" t="s">
        <v>254</v>
      </c>
      <c r="H161" s="10" t="s">
        <v>172</v>
      </c>
    </row>
    <row r="162" spans="1:8">
      <c r="A162" s="7">
        <v>130585</v>
      </c>
      <c r="B162" s="7" t="s">
        <v>255</v>
      </c>
      <c r="C162" s="7" t="s">
        <v>167</v>
      </c>
      <c r="D162" s="7" t="s">
        <v>168</v>
      </c>
      <c r="E162" s="7" t="s">
        <v>253</v>
      </c>
      <c r="F162" s="8" t="s">
        <v>170</v>
      </c>
      <c r="G162" s="9" t="s">
        <v>254</v>
      </c>
      <c r="H162" s="10" t="s">
        <v>172</v>
      </c>
    </row>
    <row r="163" spans="1:8">
      <c r="A163" s="7">
        <v>130586</v>
      </c>
      <c r="B163" s="7" t="s">
        <v>370</v>
      </c>
      <c r="C163" s="7" t="s">
        <v>167</v>
      </c>
      <c r="D163" s="7" t="s">
        <v>168</v>
      </c>
      <c r="E163" s="7" t="s">
        <v>253</v>
      </c>
      <c r="F163" s="8" t="s">
        <v>170</v>
      </c>
      <c r="G163" s="9" t="s">
        <v>368</v>
      </c>
      <c r="H163" s="10" t="s">
        <v>172</v>
      </c>
    </row>
    <row r="164" spans="1:8">
      <c r="A164" s="7">
        <v>130587</v>
      </c>
      <c r="B164" s="7" t="s">
        <v>256</v>
      </c>
      <c r="C164" s="7" t="s">
        <v>167</v>
      </c>
      <c r="D164" s="7" t="s">
        <v>168</v>
      </c>
      <c r="E164" s="7" t="s">
        <v>253</v>
      </c>
      <c r="F164" s="8" t="s">
        <v>170</v>
      </c>
      <c r="G164" s="9" t="s">
        <v>254</v>
      </c>
      <c r="H164" s="10" t="s">
        <v>172</v>
      </c>
    </row>
    <row r="165" spans="1:8">
      <c r="A165" s="7">
        <v>130588</v>
      </c>
      <c r="B165" s="7" t="s">
        <v>257</v>
      </c>
      <c r="C165" s="7" t="s">
        <v>167</v>
      </c>
      <c r="D165" s="7" t="s">
        <v>168</v>
      </c>
      <c r="E165" s="7" t="s">
        <v>253</v>
      </c>
      <c r="F165" s="8" t="s">
        <v>170</v>
      </c>
      <c r="G165" s="9" t="s">
        <v>254</v>
      </c>
      <c r="H165" s="10" t="s">
        <v>172</v>
      </c>
    </row>
    <row r="166" spans="1:8">
      <c r="A166" s="7">
        <v>130589</v>
      </c>
      <c r="B166" s="7" t="s">
        <v>371</v>
      </c>
      <c r="C166" s="7" t="s">
        <v>167</v>
      </c>
      <c r="D166" s="7" t="s">
        <v>168</v>
      </c>
      <c r="E166" s="7" t="s">
        <v>253</v>
      </c>
      <c r="F166" s="8" t="s">
        <v>170</v>
      </c>
      <c r="G166" s="9" t="s">
        <v>368</v>
      </c>
      <c r="H166" s="10" t="s">
        <v>172</v>
      </c>
    </row>
    <row r="167" spans="1:8">
      <c r="A167" s="7">
        <v>130590</v>
      </c>
      <c r="B167" s="7" t="s">
        <v>459</v>
      </c>
      <c r="C167" s="7" t="s">
        <v>167</v>
      </c>
      <c r="D167" s="7" t="s">
        <v>168</v>
      </c>
      <c r="E167" s="7" t="s">
        <v>253</v>
      </c>
      <c r="F167" s="8" t="s">
        <v>170</v>
      </c>
      <c r="G167" s="9" t="s">
        <v>460</v>
      </c>
      <c r="H167" s="10" t="s">
        <v>172</v>
      </c>
    </row>
    <row r="168" spans="1:8">
      <c r="A168" s="7">
        <v>130591</v>
      </c>
      <c r="B168" s="7" t="s">
        <v>372</v>
      </c>
      <c r="C168" s="7" t="s">
        <v>167</v>
      </c>
      <c r="D168" s="7" t="s">
        <v>168</v>
      </c>
      <c r="E168" s="7" t="s">
        <v>253</v>
      </c>
      <c r="F168" s="8" t="s">
        <v>170</v>
      </c>
      <c r="G168" s="9" t="s">
        <v>368</v>
      </c>
      <c r="H168" s="10" t="s">
        <v>172</v>
      </c>
    </row>
    <row r="169" spans="1:8">
      <c r="A169" s="7">
        <v>130592</v>
      </c>
      <c r="B169" s="7" t="s">
        <v>258</v>
      </c>
      <c r="C169" s="7" t="s">
        <v>167</v>
      </c>
      <c r="D169" s="7" t="s">
        <v>168</v>
      </c>
      <c r="E169" s="7" t="s">
        <v>253</v>
      </c>
      <c r="F169" s="8" t="s">
        <v>170</v>
      </c>
      <c r="G169" s="9" t="s">
        <v>254</v>
      </c>
      <c r="H169" s="10" t="s">
        <v>172</v>
      </c>
    </row>
    <row r="170" spans="1:8">
      <c r="A170" s="7">
        <v>130593</v>
      </c>
      <c r="B170" s="7" t="s">
        <v>259</v>
      </c>
      <c r="C170" s="7" t="s">
        <v>167</v>
      </c>
      <c r="D170" s="7" t="s">
        <v>168</v>
      </c>
      <c r="E170" s="7" t="s">
        <v>253</v>
      </c>
      <c r="F170" s="8" t="s">
        <v>170</v>
      </c>
      <c r="G170" s="9" t="s">
        <v>254</v>
      </c>
      <c r="H170" s="10" t="s">
        <v>172</v>
      </c>
    </row>
    <row r="171" spans="1:8">
      <c r="A171" s="7">
        <v>130594</v>
      </c>
      <c r="B171" s="7" t="s">
        <v>260</v>
      </c>
      <c r="C171" s="7" t="s">
        <v>167</v>
      </c>
      <c r="D171" s="7" t="s">
        <v>168</v>
      </c>
      <c r="E171" s="7" t="s">
        <v>253</v>
      </c>
      <c r="F171" s="8" t="s">
        <v>170</v>
      </c>
      <c r="G171" s="9" t="s">
        <v>254</v>
      </c>
      <c r="H171" s="10" t="s">
        <v>172</v>
      </c>
    </row>
    <row r="172" spans="1:8">
      <c r="A172" s="7">
        <v>130595</v>
      </c>
      <c r="B172" s="7" t="s">
        <v>461</v>
      </c>
      <c r="C172" s="7" t="s">
        <v>167</v>
      </c>
      <c r="D172" s="7" t="s">
        <v>168</v>
      </c>
      <c r="E172" s="7" t="s">
        <v>253</v>
      </c>
      <c r="F172" s="8" t="s">
        <v>170</v>
      </c>
      <c r="G172" s="9" t="s">
        <v>460</v>
      </c>
      <c r="H172" s="10" t="s">
        <v>172</v>
      </c>
    </row>
    <row r="173" spans="1:8">
      <c r="A173" s="7">
        <v>130596</v>
      </c>
      <c r="B173" s="7" t="s">
        <v>462</v>
      </c>
      <c r="C173" s="7" t="s">
        <v>167</v>
      </c>
      <c r="D173" s="7" t="s">
        <v>168</v>
      </c>
      <c r="E173" s="7" t="s">
        <v>253</v>
      </c>
      <c r="F173" s="8" t="s">
        <v>170</v>
      </c>
      <c r="G173" s="9" t="s">
        <v>460</v>
      </c>
      <c r="H173" s="10" t="s">
        <v>172</v>
      </c>
    </row>
    <row r="174" spans="1:8">
      <c r="A174" s="7">
        <v>130597</v>
      </c>
      <c r="B174" s="7" t="s">
        <v>463</v>
      </c>
      <c r="C174" s="7" t="s">
        <v>167</v>
      </c>
      <c r="D174" s="7" t="s">
        <v>168</v>
      </c>
      <c r="E174" s="7" t="s">
        <v>253</v>
      </c>
      <c r="F174" s="8" t="s">
        <v>170</v>
      </c>
      <c r="G174" s="9" t="s">
        <v>460</v>
      </c>
      <c r="H174" s="10" t="s">
        <v>172</v>
      </c>
    </row>
    <row r="175" spans="1:8">
      <c r="A175" s="7">
        <v>130598</v>
      </c>
      <c r="B175" s="7" t="s">
        <v>464</v>
      </c>
      <c r="C175" s="7" t="s">
        <v>167</v>
      </c>
      <c r="D175" s="7" t="s">
        <v>168</v>
      </c>
      <c r="E175" s="7" t="s">
        <v>253</v>
      </c>
      <c r="F175" s="8" t="s">
        <v>170</v>
      </c>
      <c r="G175" s="9" t="s">
        <v>460</v>
      </c>
      <c r="H175" s="10" t="s">
        <v>172</v>
      </c>
    </row>
    <row r="176" spans="1:8">
      <c r="A176" s="7">
        <v>130599</v>
      </c>
      <c r="B176" s="7" t="s">
        <v>373</v>
      </c>
      <c r="C176" s="7" t="s">
        <v>167</v>
      </c>
      <c r="D176" s="7" t="s">
        <v>168</v>
      </c>
      <c r="E176" s="7" t="s">
        <v>253</v>
      </c>
      <c r="F176" s="8" t="s">
        <v>170</v>
      </c>
      <c r="G176" s="9" t="s">
        <v>368</v>
      </c>
      <c r="H176" s="10" t="s">
        <v>172</v>
      </c>
    </row>
    <row r="177" spans="1:8">
      <c r="A177" s="7">
        <v>130600</v>
      </c>
      <c r="B177" s="7" t="s">
        <v>465</v>
      </c>
      <c r="C177" s="7" t="s">
        <v>167</v>
      </c>
      <c r="D177" s="7" t="s">
        <v>168</v>
      </c>
      <c r="E177" s="7" t="s">
        <v>253</v>
      </c>
      <c r="F177" s="8" t="s">
        <v>170</v>
      </c>
      <c r="G177" s="9" t="s">
        <v>460</v>
      </c>
      <c r="H177" s="10" t="s">
        <v>172</v>
      </c>
    </row>
    <row r="178" spans="1:8">
      <c r="A178" s="7">
        <v>130601</v>
      </c>
      <c r="B178" s="7" t="s">
        <v>466</v>
      </c>
      <c r="C178" s="7" t="s">
        <v>167</v>
      </c>
      <c r="D178" s="7" t="s">
        <v>168</v>
      </c>
      <c r="E178" s="7" t="s">
        <v>253</v>
      </c>
      <c r="F178" s="8" t="s">
        <v>170</v>
      </c>
      <c r="G178" s="9" t="s">
        <v>460</v>
      </c>
      <c r="H178" s="10" t="s">
        <v>172</v>
      </c>
    </row>
    <row r="179" spans="1:8">
      <c r="A179" s="7">
        <v>130602</v>
      </c>
      <c r="B179" s="7" t="s">
        <v>374</v>
      </c>
      <c r="C179" s="7" t="s">
        <v>167</v>
      </c>
      <c r="D179" s="7" t="s">
        <v>168</v>
      </c>
      <c r="E179" s="7" t="s">
        <v>253</v>
      </c>
      <c r="F179" s="8" t="s">
        <v>170</v>
      </c>
      <c r="G179" s="9" t="s">
        <v>368</v>
      </c>
      <c r="H179" s="10" t="s">
        <v>172</v>
      </c>
    </row>
    <row r="180" spans="1:8">
      <c r="A180" s="7">
        <v>130603</v>
      </c>
      <c r="B180" s="7" t="s">
        <v>375</v>
      </c>
      <c r="C180" s="7" t="s">
        <v>167</v>
      </c>
      <c r="D180" s="7" t="s">
        <v>168</v>
      </c>
      <c r="E180" s="7" t="s">
        <v>253</v>
      </c>
      <c r="F180" s="8" t="s">
        <v>170</v>
      </c>
      <c r="G180" s="9" t="s">
        <v>368</v>
      </c>
      <c r="H180" s="10" t="s">
        <v>172</v>
      </c>
    </row>
    <row r="181" spans="1:8">
      <c r="A181" s="7">
        <v>130604</v>
      </c>
      <c r="B181" s="7" t="s">
        <v>467</v>
      </c>
      <c r="C181" s="7" t="s">
        <v>167</v>
      </c>
      <c r="D181" s="7" t="s">
        <v>168</v>
      </c>
      <c r="E181" s="7" t="s">
        <v>253</v>
      </c>
      <c r="F181" s="8" t="s">
        <v>170</v>
      </c>
      <c r="G181" s="9" t="s">
        <v>460</v>
      </c>
      <c r="H181" s="10" t="s">
        <v>172</v>
      </c>
    </row>
    <row r="182" spans="1:8">
      <c r="A182" s="7">
        <v>130605</v>
      </c>
      <c r="B182" s="7" t="s">
        <v>468</v>
      </c>
      <c r="C182" s="7" t="s">
        <v>167</v>
      </c>
      <c r="D182" s="7" t="s">
        <v>168</v>
      </c>
      <c r="E182" s="7" t="s">
        <v>253</v>
      </c>
      <c r="F182" s="8" t="s">
        <v>170</v>
      </c>
      <c r="G182" s="9" t="s">
        <v>460</v>
      </c>
      <c r="H182" s="10" t="s">
        <v>172</v>
      </c>
    </row>
    <row r="183" spans="1:8">
      <c r="A183" s="7">
        <v>130606</v>
      </c>
      <c r="B183" s="7" t="s">
        <v>469</v>
      </c>
      <c r="C183" s="7" t="s">
        <v>167</v>
      </c>
      <c r="D183" s="7" t="s">
        <v>168</v>
      </c>
      <c r="E183" s="7" t="s">
        <v>253</v>
      </c>
      <c r="F183" s="8" t="s">
        <v>170</v>
      </c>
      <c r="G183" s="9" t="s">
        <v>460</v>
      </c>
      <c r="H183" s="10" t="s">
        <v>172</v>
      </c>
    </row>
    <row r="184" spans="1:8">
      <c r="A184" s="7">
        <v>130607</v>
      </c>
      <c r="B184" s="7" t="s">
        <v>261</v>
      </c>
      <c r="C184" s="7" t="s">
        <v>167</v>
      </c>
      <c r="D184" s="7" t="s">
        <v>168</v>
      </c>
      <c r="E184" s="7" t="s">
        <v>253</v>
      </c>
      <c r="F184" s="8" t="s">
        <v>170</v>
      </c>
      <c r="G184" s="9" t="s">
        <v>254</v>
      </c>
      <c r="H184" s="10" t="s">
        <v>172</v>
      </c>
    </row>
    <row r="185" spans="1:8">
      <c r="A185" s="7">
        <v>130608</v>
      </c>
      <c r="B185" s="7" t="s">
        <v>262</v>
      </c>
      <c r="C185" s="7" t="s">
        <v>167</v>
      </c>
      <c r="D185" s="7" t="s">
        <v>168</v>
      </c>
      <c r="E185" s="7" t="s">
        <v>253</v>
      </c>
      <c r="F185" s="8" t="s">
        <v>170</v>
      </c>
      <c r="G185" s="9" t="s">
        <v>254</v>
      </c>
      <c r="H185" s="10" t="s">
        <v>172</v>
      </c>
    </row>
    <row r="186" spans="1:8">
      <c r="A186" s="7">
        <v>130609</v>
      </c>
      <c r="B186" s="7" t="s">
        <v>263</v>
      </c>
      <c r="C186" s="7" t="s">
        <v>167</v>
      </c>
      <c r="D186" s="7" t="s">
        <v>168</v>
      </c>
      <c r="E186" s="7" t="s">
        <v>253</v>
      </c>
      <c r="F186" s="8" t="s">
        <v>170</v>
      </c>
      <c r="G186" s="9" t="s">
        <v>254</v>
      </c>
      <c r="H186" s="10" t="s">
        <v>172</v>
      </c>
    </row>
    <row r="187" spans="1:8">
      <c r="A187" s="7">
        <v>130610</v>
      </c>
      <c r="B187" s="7" t="s">
        <v>470</v>
      </c>
      <c r="C187" s="7" t="s">
        <v>167</v>
      </c>
      <c r="D187" s="7" t="s">
        <v>168</v>
      </c>
      <c r="E187" s="7" t="s">
        <v>253</v>
      </c>
      <c r="F187" s="8" t="s">
        <v>170</v>
      </c>
      <c r="G187" s="9" t="s">
        <v>460</v>
      </c>
      <c r="H187" s="10" t="s">
        <v>172</v>
      </c>
    </row>
    <row r="188" spans="1:8">
      <c r="A188" s="7">
        <v>130611</v>
      </c>
      <c r="B188" s="7" t="s">
        <v>471</v>
      </c>
      <c r="C188" s="7" t="s">
        <v>167</v>
      </c>
      <c r="D188" s="7" t="s">
        <v>168</v>
      </c>
      <c r="E188" s="7" t="s">
        <v>253</v>
      </c>
      <c r="F188" s="8" t="s">
        <v>170</v>
      </c>
      <c r="G188" s="9" t="s">
        <v>460</v>
      </c>
      <c r="H188" s="10" t="s">
        <v>172</v>
      </c>
    </row>
    <row r="189" spans="1:8">
      <c r="A189" s="7">
        <v>130612</v>
      </c>
      <c r="B189" s="7" t="s">
        <v>264</v>
      </c>
      <c r="C189" s="7" t="s">
        <v>167</v>
      </c>
      <c r="D189" s="7" t="s">
        <v>168</v>
      </c>
      <c r="E189" s="7" t="s">
        <v>253</v>
      </c>
      <c r="F189" s="8" t="s">
        <v>170</v>
      </c>
      <c r="G189" s="9" t="s">
        <v>254</v>
      </c>
      <c r="H189" s="10" t="s">
        <v>172</v>
      </c>
    </row>
    <row r="190" spans="1:8">
      <c r="A190" s="7">
        <v>130613</v>
      </c>
      <c r="B190" s="7" t="s">
        <v>376</v>
      </c>
      <c r="C190" s="7" t="s">
        <v>167</v>
      </c>
      <c r="D190" s="7" t="s">
        <v>168</v>
      </c>
      <c r="E190" s="7" t="s">
        <v>253</v>
      </c>
      <c r="F190" s="8" t="s">
        <v>170</v>
      </c>
      <c r="G190" s="9" t="s">
        <v>368</v>
      </c>
      <c r="H190" s="10" t="s">
        <v>172</v>
      </c>
    </row>
    <row r="191" spans="1:8">
      <c r="A191" s="7">
        <v>130614</v>
      </c>
      <c r="B191" s="7" t="s">
        <v>377</v>
      </c>
      <c r="C191" s="7" t="s">
        <v>167</v>
      </c>
      <c r="D191" s="7" t="s">
        <v>168</v>
      </c>
      <c r="E191" s="7" t="s">
        <v>253</v>
      </c>
      <c r="F191" s="8" t="s">
        <v>170</v>
      </c>
      <c r="G191" s="9" t="s">
        <v>368</v>
      </c>
      <c r="H191" s="10" t="s">
        <v>172</v>
      </c>
    </row>
    <row r="192" spans="1:8">
      <c r="A192" s="7">
        <v>130615</v>
      </c>
      <c r="B192" s="7" t="s">
        <v>472</v>
      </c>
      <c r="C192" s="7" t="s">
        <v>167</v>
      </c>
      <c r="D192" s="7" t="s">
        <v>168</v>
      </c>
      <c r="E192" s="7" t="s">
        <v>253</v>
      </c>
      <c r="F192" s="8" t="s">
        <v>170</v>
      </c>
      <c r="G192" s="9" t="s">
        <v>460</v>
      </c>
      <c r="H192" s="10" t="s">
        <v>172</v>
      </c>
    </row>
    <row r="193" spans="1:8">
      <c r="A193" s="7">
        <v>130616</v>
      </c>
      <c r="B193" s="7" t="s">
        <v>265</v>
      </c>
      <c r="C193" s="7" t="s">
        <v>167</v>
      </c>
      <c r="D193" s="7" t="s">
        <v>168</v>
      </c>
      <c r="E193" s="7" t="s">
        <v>253</v>
      </c>
      <c r="F193" s="8" t="s">
        <v>170</v>
      </c>
      <c r="G193" s="9" t="s">
        <v>254</v>
      </c>
      <c r="H193" s="10" t="s">
        <v>172</v>
      </c>
    </row>
    <row r="194" spans="1:8">
      <c r="A194" s="7">
        <v>130617</v>
      </c>
      <c r="B194" s="7" t="s">
        <v>473</v>
      </c>
      <c r="C194" s="7" t="s">
        <v>167</v>
      </c>
      <c r="D194" s="7" t="s">
        <v>168</v>
      </c>
      <c r="E194" s="7" t="s">
        <v>253</v>
      </c>
      <c r="F194" s="8" t="s">
        <v>170</v>
      </c>
      <c r="G194" s="9" t="s">
        <v>460</v>
      </c>
      <c r="H194" s="10" t="s">
        <v>172</v>
      </c>
    </row>
    <row r="195" spans="1:8">
      <c r="A195" s="7">
        <v>130618</v>
      </c>
      <c r="B195" s="7" t="s">
        <v>378</v>
      </c>
      <c r="C195" s="7" t="s">
        <v>167</v>
      </c>
      <c r="D195" s="7" t="s">
        <v>168</v>
      </c>
      <c r="E195" s="7" t="s">
        <v>253</v>
      </c>
      <c r="F195" s="8" t="s">
        <v>170</v>
      </c>
      <c r="G195" s="9" t="s">
        <v>368</v>
      </c>
      <c r="H195" s="10" t="s">
        <v>172</v>
      </c>
    </row>
    <row r="196" spans="1:8">
      <c r="A196" s="7">
        <v>130619</v>
      </c>
      <c r="B196" s="7" t="s">
        <v>474</v>
      </c>
      <c r="C196" s="7" t="s">
        <v>167</v>
      </c>
      <c r="D196" s="7" t="s">
        <v>168</v>
      </c>
      <c r="E196" s="7" t="s">
        <v>253</v>
      </c>
      <c r="F196" s="8" t="s">
        <v>170</v>
      </c>
      <c r="G196" s="9" t="s">
        <v>460</v>
      </c>
      <c r="H196" s="10" t="s">
        <v>172</v>
      </c>
    </row>
    <row r="197" spans="1:8">
      <c r="A197" s="7">
        <v>130620</v>
      </c>
      <c r="B197" s="7" t="s">
        <v>379</v>
      </c>
      <c r="C197" s="7" t="s">
        <v>167</v>
      </c>
      <c r="D197" s="7" t="s">
        <v>168</v>
      </c>
      <c r="E197" s="7" t="s">
        <v>253</v>
      </c>
      <c r="F197" s="8" t="s">
        <v>170</v>
      </c>
      <c r="G197" s="9" t="s">
        <v>368</v>
      </c>
      <c r="H197" s="10" t="s">
        <v>172</v>
      </c>
    </row>
    <row r="198" spans="1:8">
      <c r="A198" s="7">
        <v>130621</v>
      </c>
      <c r="B198" s="7" t="s">
        <v>380</v>
      </c>
      <c r="C198" s="7" t="s">
        <v>167</v>
      </c>
      <c r="D198" s="7" t="s">
        <v>168</v>
      </c>
      <c r="E198" s="7" t="s">
        <v>253</v>
      </c>
      <c r="F198" s="8" t="s">
        <v>170</v>
      </c>
      <c r="G198" s="9" t="s">
        <v>368</v>
      </c>
      <c r="H198" s="10" t="s">
        <v>172</v>
      </c>
    </row>
    <row r="199" spans="1:8">
      <c r="A199" s="7">
        <v>130622</v>
      </c>
      <c r="B199" s="7" t="s">
        <v>381</v>
      </c>
      <c r="C199" s="7" t="s">
        <v>167</v>
      </c>
      <c r="D199" s="7" t="s">
        <v>168</v>
      </c>
      <c r="E199" s="7" t="s">
        <v>253</v>
      </c>
      <c r="F199" s="8" t="s">
        <v>170</v>
      </c>
      <c r="G199" s="9" t="s">
        <v>368</v>
      </c>
      <c r="H199" s="10" t="s">
        <v>172</v>
      </c>
    </row>
    <row r="200" spans="1:8">
      <c r="A200" s="7">
        <v>130623</v>
      </c>
      <c r="B200" s="7" t="s">
        <v>266</v>
      </c>
      <c r="C200" s="7" t="s">
        <v>167</v>
      </c>
      <c r="D200" s="7" t="s">
        <v>168</v>
      </c>
      <c r="E200" s="7" t="s">
        <v>253</v>
      </c>
      <c r="F200" s="8" t="s">
        <v>170</v>
      </c>
      <c r="G200" s="9" t="s">
        <v>254</v>
      </c>
      <c r="H200" s="10" t="s">
        <v>172</v>
      </c>
    </row>
    <row r="201" spans="1:8">
      <c r="A201" s="7">
        <v>130624</v>
      </c>
      <c r="B201" s="7" t="s">
        <v>475</v>
      </c>
      <c r="C201" s="7" t="s">
        <v>167</v>
      </c>
      <c r="D201" s="7" t="s">
        <v>168</v>
      </c>
      <c r="E201" s="7" t="s">
        <v>253</v>
      </c>
      <c r="F201" s="8" t="s">
        <v>170</v>
      </c>
      <c r="G201" s="9" t="s">
        <v>460</v>
      </c>
      <c r="H201" s="10" t="s">
        <v>172</v>
      </c>
    </row>
    <row r="202" spans="1:8">
      <c r="A202" s="7">
        <v>130625</v>
      </c>
      <c r="B202" s="7" t="s">
        <v>382</v>
      </c>
      <c r="C202" s="7" t="s">
        <v>167</v>
      </c>
      <c r="D202" s="7" t="s">
        <v>168</v>
      </c>
      <c r="E202" s="7" t="s">
        <v>253</v>
      </c>
      <c r="F202" s="8" t="s">
        <v>170</v>
      </c>
      <c r="G202" s="9" t="s">
        <v>368</v>
      </c>
      <c r="H202" s="10" t="s">
        <v>172</v>
      </c>
    </row>
    <row r="203" spans="1:8">
      <c r="A203" s="7">
        <v>130626</v>
      </c>
      <c r="B203" s="7" t="s">
        <v>383</v>
      </c>
      <c r="C203" s="7" t="s">
        <v>167</v>
      </c>
      <c r="D203" s="7" t="s">
        <v>168</v>
      </c>
      <c r="E203" s="7" t="s">
        <v>253</v>
      </c>
      <c r="F203" s="8" t="s">
        <v>170</v>
      </c>
      <c r="G203" s="9" t="s">
        <v>368</v>
      </c>
      <c r="H203" s="10" t="s">
        <v>172</v>
      </c>
    </row>
    <row r="204" spans="1:8">
      <c r="A204" s="7">
        <v>208001</v>
      </c>
      <c r="B204" s="7" t="s">
        <v>233</v>
      </c>
      <c r="C204" s="7" t="s">
        <v>167</v>
      </c>
      <c r="D204" s="7" t="s">
        <v>168</v>
      </c>
      <c r="E204" s="7" t="s">
        <v>222</v>
      </c>
      <c r="F204" s="8" t="s">
        <v>170</v>
      </c>
      <c r="G204" s="9" t="s">
        <v>223</v>
      </c>
      <c r="H204" s="10" t="s">
        <v>172</v>
      </c>
    </row>
    <row r="205" spans="1:8">
      <c r="A205" s="7">
        <v>208003</v>
      </c>
      <c r="B205" s="7" t="s">
        <v>312</v>
      </c>
      <c r="C205" s="7" t="s">
        <v>167</v>
      </c>
      <c r="D205" s="7" t="s">
        <v>168</v>
      </c>
      <c r="E205" s="7" t="s">
        <v>169</v>
      </c>
      <c r="F205" s="8" t="s">
        <v>170</v>
      </c>
      <c r="G205" s="9" t="s">
        <v>314</v>
      </c>
      <c r="H205" s="10" t="s">
        <v>172</v>
      </c>
    </row>
    <row r="206" spans="1:8">
      <c r="A206" s="7">
        <v>208004</v>
      </c>
      <c r="B206" s="7" t="s">
        <v>234</v>
      </c>
      <c r="C206" s="7" t="s">
        <v>167</v>
      </c>
      <c r="D206" s="7" t="s">
        <v>168</v>
      </c>
      <c r="E206" s="7" t="s">
        <v>222</v>
      </c>
      <c r="F206" s="8" t="s">
        <v>170</v>
      </c>
      <c r="G206" s="9" t="s">
        <v>223</v>
      </c>
      <c r="H206" s="10" t="s">
        <v>172</v>
      </c>
    </row>
    <row r="207" spans="1:8">
      <c r="A207" s="7">
        <v>208005</v>
      </c>
      <c r="B207" s="7" t="s">
        <v>235</v>
      </c>
      <c r="C207" s="7" t="s">
        <v>167</v>
      </c>
      <c r="D207" s="7" t="s">
        <v>168</v>
      </c>
      <c r="E207" s="7" t="s">
        <v>222</v>
      </c>
      <c r="F207" s="8" t="s">
        <v>170</v>
      </c>
      <c r="G207" s="9" t="s">
        <v>223</v>
      </c>
      <c r="H207" s="10" t="s">
        <v>172</v>
      </c>
    </row>
    <row r="208" spans="1:8">
      <c r="A208" s="7">
        <v>208006</v>
      </c>
      <c r="B208" s="7" t="s">
        <v>303</v>
      </c>
      <c r="C208" s="7" t="s">
        <v>167</v>
      </c>
      <c r="D208" s="7" t="s">
        <v>168</v>
      </c>
      <c r="E208" s="7" t="s">
        <v>277</v>
      </c>
      <c r="F208" s="8" t="s">
        <v>170</v>
      </c>
      <c r="G208" s="9" t="s">
        <v>298</v>
      </c>
      <c r="H208" s="10" t="s">
        <v>172</v>
      </c>
    </row>
    <row r="209" spans="1:8">
      <c r="A209" s="7">
        <v>208007</v>
      </c>
      <c r="B209" s="7" t="s">
        <v>267</v>
      </c>
      <c r="C209" s="7" t="s">
        <v>167</v>
      </c>
      <c r="D209" s="7" t="s">
        <v>168</v>
      </c>
      <c r="E209" s="7" t="s">
        <v>253</v>
      </c>
      <c r="F209" s="8" t="s">
        <v>170</v>
      </c>
      <c r="G209" s="9" t="s">
        <v>254</v>
      </c>
      <c r="H209" s="10" t="s">
        <v>172</v>
      </c>
    </row>
    <row r="210" spans="1:8">
      <c r="A210" s="7">
        <v>208008</v>
      </c>
      <c r="B210" s="7" t="s">
        <v>285</v>
      </c>
      <c r="C210" s="7" t="s">
        <v>167</v>
      </c>
      <c r="D210" s="7" t="s">
        <v>168</v>
      </c>
      <c r="E210" s="7" t="s">
        <v>277</v>
      </c>
      <c r="F210" s="8" t="s">
        <v>170</v>
      </c>
      <c r="G210" s="9" t="s">
        <v>280</v>
      </c>
      <c r="H210" s="10" t="s">
        <v>172</v>
      </c>
    </row>
    <row r="211" spans="1:8">
      <c r="A211" s="7">
        <v>208009</v>
      </c>
      <c r="B211" s="7" t="s">
        <v>415</v>
      </c>
      <c r="C211" s="7" t="s">
        <v>167</v>
      </c>
      <c r="D211" s="7" t="s">
        <v>168</v>
      </c>
      <c r="E211" s="7" t="s">
        <v>188</v>
      </c>
      <c r="F211" s="8" t="s">
        <v>170</v>
      </c>
      <c r="G211" s="9" t="s">
        <v>406</v>
      </c>
      <c r="H211" s="10" t="s">
        <v>172</v>
      </c>
    </row>
    <row r="212" spans="1:8">
      <c r="A212" s="7">
        <v>208010</v>
      </c>
      <c r="B212" s="7" t="s">
        <v>268</v>
      </c>
      <c r="C212" s="7" t="s">
        <v>167</v>
      </c>
      <c r="D212" s="7" t="s">
        <v>168</v>
      </c>
      <c r="E212" s="7" t="s">
        <v>253</v>
      </c>
      <c r="F212" s="8" t="s">
        <v>170</v>
      </c>
      <c r="G212" s="9" t="s">
        <v>254</v>
      </c>
      <c r="H212" s="10" t="s">
        <v>172</v>
      </c>
    </row>
    <row r="213" spans="1:8">
      <c r="A213" s="7">
        <v>208011</v>
      </c>
      <c r="B213" s="7" t="s">
        <v>194</v>
      </c>
      <c r="C213" s="7" t="s">
        <v>167</v>
      </c>
      <c r="D213" s="7" t="s">
        <v>168</v>
      </c>
      <c r="E213" s="7" t="s">
        <v>188</v>
      </c>
      <c r="F213" s="8" t="s">
        <v>170</v>
      </c>
      <c r="G213" s="9" t="s">
        <v>189</v>
      </c>
      <c r="H213" s="10" t="s">
        <v>172</v>
      </c>
    </row>
    <row r="214" spans="1:8">
      <c r="A214" s="7">
        <v>208012</v>
      </c>
      <c r="B214" s="7" t="s">
        <v>236</v>
      </c>
      <c r="C214" s="7" t="s">
        <v>167</v>
      </c>
      <c r="D214" s="7" t="s">
        <v>168</v>
      </c>
      <c r="E214" s="7" t="s">
        <v>222</v>
      </c>
      <c r="F214" s="8" t="s">
        <v>170</v>
      </c>
      <c r="G214" s="9" t="s">
        <v>223</v>
      </c>
      <c r="H214" s="10" t="s">
        <v>172</v>
      </c>
    </row>
    <row r="215" spans="1:8">
      <c r="A215" s="7">
        <v>208013</v>
      </c>
      <c r="B215" s="7" t="s">
        <v>328</v>
      </c>
      <c r="C215" s="7" t="s">
        <v>167</v>
      </c>
      <c r="D215" s="7" t="s">
        <v>168</v>
      </c>
      <c r="E215" s="7" t="s">
        <v>169</v>
      </c>
      <c r="F215" s="8" t="s">
        <v>170</v>
      </c>
      <c r="G215" s="9" t="s">
        <v>314</v>
      </c>
      <c r="H215" s="10" t="s">
        <v>172</v>
      </c>
    </row>
    <row r="216" spans="1:8">
      <c r="A216" s="7">
        <v>208014</v>
      </c>
      <c r="B216" s="7" t="s">
        <v>329</v>
      </c>
      <c r="C216" s="7" t="s">
        <v>167</v>
      </c>
      <c r="D216" s="7" t="s">
        <v>168</v>
      </c>
      <c r="E216" s="7" t="s">
        <v>169</v>
      </c>
      <c r="F216" s="8" t="s">
        <v>170</v>
      </c>
      <c r="G216" s="9" t="s">
        <v>314</v>
      </c>
      <c r="H216" s="10" t="s">
        <v>172</v>
      </c>
    </row>
    <row r="217" spans="1:8">
      <c r="A217" s="7">
        <v>208015</v>
      </c>
      <c r="B217" s="7" t="s">
        <v>195</v>
      </c>
      <c r="C217" s="7" t="s">
        <v>167</v>
      </c>
      <c r="D217" s="7" t="s">
        <v>168</v>
      </c>
      <c r="E217" s="7" t="s">
        <v>188</v>
      </c>
      <c r="F217" s="8" t="s">
        <v>170</v>
      </c>
      <c r="G217" s="9" t="s">
        <v>189</v>
      </c>
      <c r="H217" s="10" t="s">
        <v>172</v>
      </c>
    </row>
    <row r="218" spans="1:8">
      <c r="A218" s="7">
        <v>208016</v>
      </c>
      <c r="B218" s="7" t="s">
        <v>214</v>
      </c>
      <c r="C218" s="7" t="s">
        <v>167</v>
      </c>
      <c r="D218" s="7" t="s">
        <v>168</v>
      </c>
      <c r="E218" s="7" t="s">
        <v>201</v>
      </c>
      <c r="F218" s="8" t="s">
        <v>170</v>
      </c>
      <c r="G218" s="9" t="s">
        <v>202</v>
      </c>
      <c r="H218" s="10" t="s">
        <v>172</v>
      </c>
    </row>
    <row r="219" spans="1:8">
      <c r="A219" s="7">
        <v>208017</v>
      </c>
      <c r="B219" s="7" t="s">
        <v>196</v>
      </c>
      <c r="C219" s="7" t="s">
        <v>167</v>
      </c>
      <c r="D219" s="7" t="s">
        <v>168</v>
      </c>
      <c r="E219" s="7" t="s">
        <v>188</v>
      </c>
      <c r="F219" s="8" t="s">
        <v>170</v>
      </c>
      <c r="G219" s="9" t="s">
        <v>189</v>
      </c>
      <c r="H219" s="10" t="s">
        <v>172</v>
      </c>
    </row>
    <row r="220" spans="1:8">
      <c r="A220" s="7">
        <v>208018</v>
      </c>
      <c r="B220" s="7" t="s">
        <v>399</v>
      </c>
      <c r="C220" s="7" t="s">
        <v>167</v>
      </c>
      <c r="D220" s="7" t="s">
        <v>168</v>
      </c>
      <c r="E220" s="7" t="s">
        <v>188</v>
      </c>
      <c r="F220" s="8" t="s">
        <v>170</v>
      </c>
      <c r="G220" s="9" t="s">
        <v>390</v>
      </c>
      <c r="H220" s="10" t="s">
        <v>172</v>
      </c>
    </row>
    <row r="221" spans="1:8">
      <c r="A221" s="7">
        <v>208019</v>
      </c>
      <c r="B221" s="7" t="s">
        <v>476</v>
      </c>
      <c r="C221" s="7" t="s">
        <v>167</v>
      </c>
      <c r="D221" s="7" t="s">
        <v>168</v>
      </c>
      <c r="E221" s="7" t="s">
        <v>253</v>
      </c>
      <c r="F221" s="8" t="s">
        <v>170</v>
      </c>
      <c r="G221" s="9" t="s">
        <v>460</v>
      </c>
      <c r="H221" s="10" t="s">
        <v>172</v>
      </c>
    </row>
    <row r="222" spans="1:8">
      <c r="A222" s="7">
        <v>208020</v>
      </c>
      <c r="B222" s="7" t="s">
        <v>477</v>
      </c>
      <c r="C222" s="7" t="s">
        <v>167</v>
      </c>
      <c r="D222" s="7" t="s">
        <v>168</v>
      </c>
      <c r="E222" s="7" t="s">
        <v>253</v>
      </c>
      <c r="F222" s="8" t="s">
        <v>170</v>
      </c>
      <c r="G222" s="9" t="s">
        <v>460</v>
      </c>
      <c r="H222" s="10" t="s">
        <v>172</v>
      </c>
    </row>
    <row r="223" spans="1:8">
      <c r="A223" s="7">
        <v>208021</v>
      </c>
      <c r="B223" s="7" t="s">
        <v>183</v>
      </c>
      <c r="C223" s="7" t="s">
        <v>167</v>
      </c>
      <c r="D223" s="7" t="s">
        <v>168</v>
      </c>
      <c r="E223" s="7" t="s">
        <v>169</v>
      </c>
      <c r="F223" s="8" t="s">
        <v>170</v>
      </c>
      <c r="G223" s="9" t="s">
        <v>171</v>
      </c>
      <c r="H223" s="10" t="s">
        <v>172</v>
      </c>
    </row>
    <row r="224" spans="1:8">
      <c r="A224" s="7">
        <v>208022</v>
      </c>
      <c r="B224" s="7" t="s">
        <v>215</v>
      </c>
      <c r="C224" s="7" t="s">
        <v>167</v>
      </c>
      <c r="D224" s="7" t="s">
        <v>168</v>
      </c>
      <c r="E224" s="7" t="s">
        <v>201</v>
      </c>
      <c r="F224" s="8" t="s">
        <v>170</v>
      </c>
      <c r="G224" s="9" t="s">
        <v>202</v>
      </c>
      <c r="H224" s="10" t="s">
        <v>172</v>
      </c>
    </row>
    <row r="225" spans="1:8">
      <c r="A225" s="7">
        <v>208023</v>
      </c>
      <c r="B225" s="7" t="s">
        <v>216</v>
      </c>
      <c r="C225" s="7" t="s">
        <v>167</v>
      </c>
      <c r="D225" s="7" t="s">
        <v>168</v>
      </c>
      <c r="E225" s="7" t="s">
        <v>201</v>
      </c>
      <c r="F225" s="8" t="s">
        <v>170</v>
      </c>
      <c r="G225" s="9" t="s">
        <v>202</v>
      </c>
      <c r="H225" s="10" t="s">
        <v>172</v>
      </c>
    </row>
    <row r="226" spans="1:8">
      <c r="A226" s="7">
        <v>208024</v>
      </c>
      <c r="B226" s="7" t="s">
        <v>430</v>
      </c>
      <c r="C226" s="7" t="s">
        <v>167</v>
      </c>
      <c r="D226" s="7" t="s">
        <v>168</v>
      </c>
      <c r="E226" s="7" t="s">
        <v>201</v>
      </c>
      <c r="F226" s="8" t="s">
        <v>170</v>
      </c>
      <c r="G226" s="9" t="s">
        <v>419</v>
      </c>
      <c r="H226" s="10" t="s">
        <v>172</v>
      </c>
    </row>
    <row r="227" spans="1:8">
      <c r="A227" s="7">
        <v>208025</v>
      </c>
      <c r="B227" s="7" t="s">
        <v>456</v>
      </c>
      <c r="C227" s="7" t="s">
        <v>167</v>
      </c>
      <c r="D227" s="7" t="s">
        <v>168</v>
      </c>
      <c r="E227" s="7" t="s">
        <v>240</v>
      </c>
      <c r="F227" s="8" t="s">
        <v>170</v>
      </c>
      <c r="G227" s="9" t="s">
        <v>446</v>
      </c>
      <c r="H227" s="10" t="s">
        <v>172</v>
      </c>
    </row>
    <row r="228" spans="1:8">
      <c r="A228" s="7">
        <v>208026</v>
      </c>
      <c r="B228" s="7" t="s">
        <v>400</v>
      </c>
      <c r="C228" s="7" t="s">
        <v>167</v>
      </c>
      <c r="D228" s="7" t="s">
        <v>168</v>
      </c>
      <c r="E228" s="7" t="s">
        <v>188</v>
      </c>
      <c r="F228" s="8" t="s">
        <v>170</v>
      </c>
      <c r="G228" s="9" t="s">
        <v>390</v>
      </c>
      <c r="H228" s="10" t="s">
        <v>172</v>
      </c>
    </row>
    <row r="229" spans="1:8">
      <c r="A229" s="7">
        <v>208027</v>
      </c>
      <c r="B229" s="7" t="s">
        <v>362</v>
      </c>
      <c r="C229" s="7" t="s">
        <v>167</v>
      </c>
      <c r="D229" s="7" t="s">
        <v>168</v>
      </c>
      <c r="E229" s="7" t="s">
        <v>169</v>
      </c>
      <c r="F229" s="8" t="s">
        <v>170</v>
      </c>
      <c r="G229" s="9" t="s">
        <v>348</v>
      </c>
      <c r="H229" s="10" t="s">
        <v>172</v>
      </c>
    </row>
    <row r="230" spans="1:8">
      <c r="A230" s="7">
        <v>208028</v>
      </c>
      <c r="B230" s="7" t="s">
        <v>363</v>
      </c>
      <c r="C230" s="7" t="s">
        <v>167</v>
      </c>
      <c r="D230" s="7" t="s">
        <v>168</v>
      </c>
      <c r="E230" s="7" t="s">
        <v>169</v>
      </c>
      <c r="F230" s="8" t="s">
        <v>170</v>
      </c>
      <c r="G230" s="9" t="s">
        <v>348</v>
      </c>
      <c r="H230" s="10" t="s">
        <v>172</v>
      </c>
    </row>
    <row r="231" spans="1:8">
      <c r="A231" s="7">
        <v>208029</v>
      </c>
      <c r="B231" s="7" t="s">
        <v>217</v>
      </c>
      <c r="C231" s="7" t="s">
        <v>167</v>
      </c>
      <c r="D231" s="7" t="s">
        <v>168</v>
      </c>
      <c r="E231" s="7" t="s">
        <v>201</v>
      </c>
      <c r="F231" s="8" t="s">
        <v>170</v>
      </c>
      <c r="G231" s="9" t="s">
        <v>202</v>
      </c>
      <c r="H231" s="10" t="s">
        <v>172</v>
      </c>
    </row>
    <row r="232" spans="1:8">
      <c r="A232" s="7">
        <v>208030</v>
      </c>
      <c r="B232" s="7" t="s">
        <v>237</v>
      </c>
      <c r="C232" s="7" t="s">
        <v>167</v>
      </c>
      <c r="D232" s="7" t="s">
        <v>168</v>
      </c>
      <c r="E232" s="7" t="s">
        <v>222</v>
      </c>
      <c r="F232" s="8" t="s">
        <v>170</v>
      </c>
      <c r="G232" s="9" t="s">
        <v>223</v>
      </c>
      <c r="H232" s="10" t="s">
        <v>172</v>
      </c>
    </row>
    <row r="233" spans="1:8">
      <c r="A233" s="7">
        <v>208031</v>
      </c>
      <c r="B233" s="7" t="s">
        <v>238</v>
      </c>
      <c r="C233" s="7" t="s">
        <v>167</v>
      </c>
      <c r="D233" s="7" t="s">
        <v>168</v>
      </c>
      <c r="E233" s="7" t="s">
        <v>222</v>
      </c>
      <c r="F233" s="8" t="s">
        <v>170</v>
      </c>
      <c r="G233" s="9" t="s">
        <v>223</v>
      </c>
      <c r="H233" s="10" t="s">
        <v>172</v>
      </c>
    </row>
    <row r="234" spans="1:8">
      <c r="A234" s="7">
        <v>208032</v>
      </c>
      <c r="B234" s="7" t="s">
        <v>416</v>
      </c>
      <c r="C234" s="7" t="s">
        <v>167</v>
      </c>
      <c r="D234" s="7" t="s">
        <v>168</v>
      </c>
      <c r="E234" s="7" t="s">
        <v>188</v>
      </c>
      <c r="F234" s="8" t="s">
        <v>170</v>
      </c>
      <c r="G234" s="9" t="s">
        <v>406</v>
      </c>
      <c r="H234" s="10" t="s">
        <v>172</v>
      </c>
    </row>
    <row r="235" spans="1:8">
      <c r="A235" s="7">
        <v>208034</v>
      </c>
      <c r="B235" s="7" t="s">
        <v>384</v>
      </c>
      <c r="C235" s="7" t="s">
        <v>167</v>
      </c>
      <c r="D235" s="7" t="s">
        <v>168</v>
      </c>
      <c r="E235" s="7" t="s">
        <v>253</v>
      </c>
      <c r="F235" s="8" t="s">
        <v>170</v>
      </c>
      <c r="G235" s="9" t="s">
        <v>368</v>
      </c>
      <c r="H235" s="10" t="s">
        <v>172</v>
      </c>
    </row>
    <row r="236" spans="1:8">
      <c r="A236" s="7">
        <v>208036</v>
      </c>
      <c r="B236" s="7" t="s">
        <v>385</v>
      </c>
      <c r="C236" s="7" t="s">
        <v>167</v>
      </c>
      <c r="D236" s="7" t="s">
        <v>168</v>
      </c>
      <c r="E236" s="7" t="s">
        <v>253</v>
      </c>
      <c r="F236" s="8" t="s">
        <v>170</v>
      </c>
      <c r="G236" s="9" t="s">
        <v>368</v>
      </c>
      <c r="H236" s="10" t="s">
        <v>172</v>
      </c>
    </row>
    <row r="237" spans="1:8">
      <c r="A237" s="7">
        <v>208037</v>
      </c>
      <c r="B237" s="7" t="s">
        <v>364</v>
      </c>
      <c r="C237" s="7" t="s">
        <v>167</v>
      </c>
      <c r="D237" s="7" t="s">
        <v>168</v>
      </c>
      <c r="E237" s="7" t="s">
        <v>169</v>
      </c>
      <c r="F237" s="8" t="s">
        <v>170</v>
      </c>
      <c r="G237" s="9" t="s">
        <v>348</v>
      </c>
      <c r="H237" s="10" t="s">
        <v>172</v>
      </c>
    </row>
    <row r="238" spans="1:8">
      <c r="A238" s="7">
        <v>208038</v>
      </c>
      <c r="B238" s="7" t="s">
        <v>431</v>
      </c>
      <c r="C238" s="7" t="s">
        <v>167</v>
      </c>
      <c r="D238" s="7" t="s">
        <v>168</v>
      </c>
      <c r="E238" s="7" t="s">
        <v>201</v>
      </c>
      <c r="F238" s="8" t="s">
        <v>170</v>
      </c>
      <c r="G238" s="9" t="s">
        <v>419</v>
      </c>
      <c r="H238" s="10" t="s">
        <v>172</v>
      </c>
    </row>
    <row r="239" spans="1:8">
      <c r="A239" s="7">
        <v>208040</v>
      </c>
      <c r="B239" s="7" t="s">
        <v>306</v>
      </c>
      <c r="C239" s="7" t="s">
        <v>167</v>
      </c>
      <c r="D239" s="7" t="s">
        <v>168</v>
      </c>
      <c r="E239" s="7" t="s">
        <v>169</v>
      </c>
      <c r="F239" s="8" t="s">
        <v>170</v>
      </c>
      <c r="G239" s="9" t="s">
        <v>307</v>
      </c>
      <c r="H239" s="10" t="s">
        <v>172</v>
      </c>
    </row>
    <row r="240" spans="1:8">
      <c r="A240" s="7">
        <v>208041</v>
      </c>
      <c r="B240" s="7" t="s">
        <v>269</v>
      </c>
      <c r="C240" s="7" t="s">
        <v>167</v>
      </c>
      <c r="D240" s="7" t="s">
        <v>168</v>
      </c>
      <c r="E240" s="7" t="s">
        <v>253</v>
      </c>
      <c r="F240" s="8" t="s">
        <v>170</v>
      </c>
      <c r="G240" s="9" t="s">
        <v>254</v>
      </c>
      <c r="H240" s="10" t="s">
        <v>172</v>
      </c>
    </row>
    <row r="241" spans="1:8">
      <c r="A241" s="7">
        <v>208042</v>
      </c>
      <c r="B241" s="7" t="s">
        <v>270</v>
      </c>
      <c r="C241" s="7" t="s">
        <v>167</v>
      </c>
      <c r="D241" s="7" t="s">
        <v>168</v>
      </c>
      <c r="E241" s="7" t="s">
        <v>253</v>
      </c>
      <c r="F241" s="8" t="s">
        <v>170</v>
      </c>
      <c r="G241" s="9" t="s">
        <v>254</v>
      </c>
      <c r="H241" s="10" t="s">
        <v>172</v>
      </c>
    </row>
    <row r="242" spans="1:8">
      <c r="A242" s="7">
        <v>208043</v>
      </c>
      <c r="B242" s="7" t="s">
        <v>271</v>
      </c>
      <c r="C242" s="7" t="s">
        <v>167</v>
      </c>
      <c r="D242" s="7" t="s">
        <v>168</v>
      </c>
      <c r="E242" s="7" t="s">
        <v>253</v>
      </c>
      <c r="F242" s="8" t="s">
        <v>170</v>
      </c>
      <c r="G242" s="9" t="s">
        <v>254</v>
      </c>
      <c r="H242" s="10" t="s">
        <v>172</v>
      </c>
    </row>
    <row r="243" spans="1:8">
      <c r="A243" s="7">
        <v>208044</v>
      </c>
      <c r="B243" s="7" t="s">
        <v>272</v>
      </c>
      <c r="C243" s="7" t="s">
        <v>167</v>
      </c>
      <c r="D243" s="7" t="s">
        <v>168</v>
      </c>
      <c r="E243" s="7" t="s">
        <v>253</v>
      </c>
      <c r="F243" s="8" t="s">
        <v>170</v>
      </c>
      <c r="G243" s="9" t="s">
        <v>254</v>
      </c>
      <c r="H243" s="10" t="s">
        <v>172</v>
      </c>
    </row>
    <row r="244" spans="1:8">
      <c r="A244" s="7">
        <v>208046</v>
      </c>
      <c r="B244" s="7" t="s">
        <v>273</v>
      </c>
      <c r="C244" s="7" t="s">
        <v>167</v>
      </c>
      <c r="D244" s="7" t="s">
        <v>168</v>
      </c>
      <c r="E244" s="7" t="s">
        <v>253</v>
      </c>
      <c r="F244" s="8" t="s">
        <v>170</v>
      </c>
      <c r="G244" s="9" t="s">
        <v>254</v>
      </c>
      <c r="H244" s="10" t="s">
        <v>172</v>
      </c>
    </row>
    <row r="245" spans="1:8">
      <c r="A245" s="7">
        <v>208047</v>
      </c>
      <c r="B245" s="7" t="s">
        <v>274</v>
      </c>
      <c r="C245" s="7" t="s">
        <v>167</v>
      </c>
      <c r="D245" s="7" t="s">
        <v>168</v>
      </c>
      <c r="E245" s="7" t="s">
        <v>253</v>
      </c>
      <c r="F245" s="8" t="s">
        <v>170</v>
      </c>
      <c r="G245" s="9" t="s">
        <v>254</v>
      </c>
      <c r="H245" s="10" t="s">
        <v>172</v>
      </c>
    </row>
    <row r="246" spans="1:8">
      <c r="A246" s="7">
        <v>304517</v>
      </c>
      <c r="B246" s="7" t="s">
        <v>401</v>
      </c>
      <c r="C246" s="7" t="s">
        <v>167</v>
      </c>
      <c r="D246" s="7" t="s">
        <v>168</v>
      </c>
      <c r="E246" s="7" t="s">
        <v>188</v>
      </c>
      <c r="F246" s="8" t="s">
        <v>170</v>
      </c>
      <c r="G246" s="9" t="s">
        <v>390</v>
      </c>
      <c r="H246" s="13" t="s">
        <v>185</v>
      </c>
    </row>
    <row r="247" spans="1:8">
      <c r="A247" s="7">
        <v>304518</v>
      </c>
      <c r="B247" s="7" t="s">
        <v>197</v>
      </c>
      <c r="C247" s="7" t="s">
        <v>167</v>
      </c>
      <c r="D247" s="7" t="s">
        <v>168</v>
      </c>
      <c r="E247" s="7" t="s">
        <v>188</v>
      </c>
      <c r="F247" s="8" t="s">
        <v>170</v>
      </c>
      <c r="G247" s="9" t="s">
        <v>189</v>
      </c>
      <c r="H247" s="13" t="s">
        <v>185</v>
      </c>
    </row>
    <row r="248" spans="1:8">
      <c r="A248" s="7">
        <v>304519</v>
      </c>
      <c r="B248" s="7" t="s">
        <v>417</v>
      </c>
      <c r="C248" s="7" t="s">
        <v>167</v>
      </c>
      <c r="D248" s="7" t="s">
        <v>168</v>
      </c>
      <c r="E248" s="7" t="s">
        <v>188</v>
      </c>
      <c r="F248" s="8" t="s">
        <v>170</v>
      </c>
      <c r="G248" s="9" t="s">
        <v>406</v>
      </c>
      <c r="H248" s="13" t="s">
        <v>185</v>
      </c>
    </row>
    <row r="249" spans="1:8">
      <c r="A249" s="7">
        <v>304520</v>
      </c>
      <c r="B249" s="7" t="s">
        <v>402</v>
      </c>
      <c r="C249" s="7" t="s">
        <v>167</v>
      </c>
      <c r="D249" s="7" t="s">
        <v>168</v>
      </c>
      <c r="E249" s="7" t="s">
        <v>188</v>
      </c>
      <c r="F249" s="8" t="s">
        <v>170</v>
      </c>
      <c r="G249" s="9" t="s">
        <v>390</v>
      </c>
      <c r="H249" s="13" t="s">
        <v>185</v>
      </c>
    </row>
    <row r="250" spans="1:8">
      <c r="A250" s="7">
        <v>304521</v>
      </c>
      <c r="B250" s="7" t="s">
        <v>184</v>
      </c>
      <c r="C250" s="7" t="s">
        <v>167</v>
      </c>
      <c r="D250" s="7" t="s">
        <v>168</v>
      </c>
      <c r="E250" s="7" t="s">
        <v>169</v>
      </c>
      <c r="F250" s="8" t="s">
        <v>170</v>
      </c>
      <c r="G250" s="9" t="s">
        <v>171</v>
      </c>
      <c r="H250" s="13" t="s">
        <v>185</v>
      </c>
    </row>
    <row r="251" spans="1:8">
      <c r="A251" s="7">
        <v>304522</v>
      </c>
      <c r="B251" s="7" t="s">
        <v>343</v>
      </c>
      <c r="C251" s="7" t="s">
        <v>167</v>
      </c>
      <c r="D251" s="7" t="s">
        <v>168</v>
      </c>
      <c r="E251" s="7" t="s">
        <v>253</v>
      </c>
      <c r="F251" s="8" t="s">
        <v>170</v>
      </c>
      <c r="G251" s="9" t="s">
        <v>331</v>
      </c>
      <c r="H251" s="13" t="s">
        <v>185</v>
      </c>
    </row>
    <row r="252" spans="1:8">
      <c r="A252" s="7">
        <v>304523</v>
      </c>
      <c r="B252" s="7" t="s">
        <v>221</v>
      </c>
      <c r="C252" s="7" t="s">
        <v>167</v>
      </c>
      <c r="D252" s="7" t="s">
        <v>168</v>
      </c>
      <c r="E252" s="7" t="s">
        <v>222</v>
      </c>
      <c r="F252" s="8" t="s">
        <v>170</v>
      </c>
      <c r="G252" s="9" t="s">
        <v>223</v>
      </c>
      <c r="H252" s="13" t="s">
        <v>185</v>
      </c>
    </row>
    <row r="253" spans="1:8">
      <c r="A253" s="7">
        <v>304524</v>
      </c>
      <c r="B253" s="7" t="s">
        <v>186</v>
      </c>
      <c r="C253" s="7" t="s">
        <v>167</v>
      </c>
      <c r="D253" s="7" t="s">
        <v>168</v>
      </c>
      <c r="E253" s="7" t="s">
        <v>169</v>
      </c>
      <c r="F253" s="8" t="s">
        <v>170</v>
      </c>
      <c r="G253" s="9" t="s">
        <v>171</v>
      </c>
      <c r="H253" s="13" t="s">
        <v>185</v>
      </c>
    </row>
    <row r="254" spans="1:8">
      <c r="A254" s="7">
        <v>304525</v>
      </c>
      <c r="B254" s="7" t="s">
        <v>330</v>
      </c>
      <c r="C254" s="7" t="s">
        <v>167</v>
      </c>
      <c r="D254" s="7" t="s">
        <v>168</v>
      </c>
      <c r="E254" s="7" t="s">
        <v>169</v>
      </c>
      <c r="F254" s="8" t="s">
        <v>170</v>
      </c>
      <c r="G254" s="9" t="s">
        <v>314</v>
      </c>
      <c r="H254" s="13" t="s">
        <v>185</v>
      </c>
    </row>
    <row r="255" spans="1:8">
      <c r="A255" s="7">
        <v>304526</v>
      </c>
      <c r="B255" s="7" t="s">
        <v>403</v>
      </c>
      <c r="C255" s="7" t="s">
        <v>167</v>
      </c>
      <c r="D255" s="7" t="s">
        <v>168</v>
      </c>
      <c r="E255" s="7" t="s">
        <v>188</v>
      </c>
      <c r="F255" s="8" t="s">
        <v>170</v>
      </c>
      <c r="G255" s="9" t="s">
        <v>390</v>
      </c>
      <c r="H255" s="13" t="s">
        <v>185</v>
      </c>
    </row>
    <row r="256" spans="1:8">
      <c r="A256" s="7">
        <v>304527</v>
      </c>
      <c r="B256" s="7" t="s">
        <v>432</v>
      </c>
      <c r="C256" s="7" t="s">
        <v>167</v>
      </c>
      <c r="D256" s="7" t="s">
        <v>168</v>
      </c>
      <c r="E256" s="7" t="s">
        <v>201</v>
      </c>
      <c r="F256" s="8" t="s">
        <v>170</v>
      </c>
      <c r="G256" s="9" t="s">
        <v>419</v>
      </c>
      <c r="H256" s="13" t="s">
        <v>185</v>
      </c>
    </row>
    <row r="257" spans="1:8">
      <c r="A257" s="7">
        <v>304528</v>
      </c>
      <c r="B257" s="7" t="s">
        <v>433</v>
      </c>
      <c r="C257" s="7" t="s">
        <v>167</v>
      </c>
      <c r="D257" s="7" t="s">
        <v>168</v>
      </c>
      <c r="E257" s="7" t="s">
        <v>201</v>
      </c>
      <c r="F257" s="8" t="s">
        <v>170</v>
      </c>
      <c r="G257" s="9" t="s">
        <v>419</v>
      </c>
      <c r="H257" s="13" t="s">
        <v>185</v>
      </c>
    </row>
    <row r="258" spans="1:8">
      <c r="A258" s="7">
        <v>304529</v>
      </c>
      <c r="B258" s="7" t="s">
        <v>218</v>
      </c>
      <c r="C258" s="7" t="s">
        <v>167</v>
      </c>
      <c r="D258" s="7" t="s">
        <v>168</v>
      </c>
      <c r="E258" s="7" t="s">
        <v>201</v>
      </c>
      <c r="F258" s="8" t="s">
        <v>170</v>
      </c>
      <c r="G258" s="9" t="s">
        <v>202</v>
      </c>
      <c r="H258" s="13" t="s">
        <v>185</v>
      </c>
    </row>
    <row r="259" spans="1:8">
      <c r="A259" s="7">
        <v>304530</v>
      </c>
      <c r="B259" s="7" t="s">
        <v>365</v>
      </c>
      <c r="C259" s="7" t="s">
        <v>167</v>
      </c>
      <c r="D259" s="7" t="s">
        <v>168</v>
      </c>
      <c r="E259" s="7" t="s">
        <v>169</v>
      </c>
      <c r="F259" s="8" t="s">
        <v>170</v>
      </c>
      <c r="G259" s="9" t="s">
        <v>348</v>
      </c>
      <c r="H259" s="13" t="s">
        <v>185</v>
      </c>
    </row>
    <row r="260" spans="1:8">
      <c r="A260" s="7">
        <v>304531</v>
      </c>
      <c r="B260" s="7" t="s">
        <v>276</v>
      </c>
      <c r="C260" s="7" t="s">
        <v>167</v>
      </c>
      <c r="D260" s="7" t="s">
        <v>168</v>
      </c>
      <c r="E260" s="7" t="s">
        <v>277</v>
      </c>
      <c r="F260" s="8" t="s">
        <v>170</v>
      </c>
      <c r="G260" s="9" t="s">
        <v>278</v>
      </c>
      <c r="H260" s="13" t="s">
        <v>185</v>
      </c>
    </row>
    <row r="261" spans="1:8">
      <c r="A261" s="7">
        <v>304532</v>
      </c>
      <c r="B261" s="7" t="s">
        <v>457</v>
      </c>
      <c r="C261" s="7" t="s">
        <v>167</v>
      </c>
      <c r="D261" s="7" t="s">
        <v>168</v>
      </c>
      <c r="E261" s="7" t="s">
        <v>240</v>
      </c>
      <c r="F261" s="8" t="s">
        <v>170</v>
      </c>
      <c r="G261" s="9" t="s">
        <v>446</v>
      </c>
      <c r="H261" s="13" t="s">
        <v>185</v>
      </c>
    </row>
    <row r="262" spans="1:8">
      <c r="A262" s="7">
        <v>304533</v>
      </c>
      <c r="B262" s="7" t="s">
        <v>344</v>
      </c>
      <c r="C262" s="7" t="s">
        <v>167</v>
      </c>
      <c r="D262" s="7" t="s">
        <v>168</v>
      </c>
      <c r="E262" s="7" t="s">
        <v>253</v>
      </c>
      <c r="F262" s="8" t="s">
        <v>170</v>
      </c>
      <c r="G262" s="9" t="s">
        <v>331</v>
      </c>
      <c r="H262" s="13" t="s">
        <v>185</v>
      </c>
    </row>
    <row r="263" spans="1:8">
      <c r="A263" s="7">
        <v>304534</v>
      </c>
      <c r="B263" s="7" t="s">
        <v>251</v>
      </c>
      <c r="C263" s="7" t="s">
        <v>167</v>
      </c>
      <c r="D263" s="7" t="s">
        <v>168</v>
      </c>
      <c r="E263" s="7" t="s">
        <v>240</v>
      </c>
      <c r="F263" s="8" t="s">
        <v>170</v>
      </c>
      <c r="G263" s="9" t="s">
        <v>241</v>
      </c>
      <c r="H263" s="13" t="s">
        <v>185</v>
      </c>
    </row>
    <row r="264" spans="1:8">
      <c r="A264" s="7">
        <v>304535</v>
      </c>
      <c r="B264" s="7" t="s">
        <v>478</v>
      </c>
      <c r="C264" s="7" t="s">
        <v>167</v>
      </c>
      <c r="D264" s="7" t="s">
        <v>168</v>
      </c>
      <c r="E264" s="7" t="s">
        <v>253</v>
      </c>
      <c r="F264" s="8" t="s">
        <v>170</v>
      </c>
      <c r="G264" s="9" t="s">
        <v>460</v>
      </c>
      <c r="H264" s="13" t="s">
        <v>185</v>
      </c>
    </row>
    <row r="265" spans="1:8">
      <c r="A265" s="7">
        <v>304536</v>
      </c>
      <c r="B265" s="7" t="s">
        <v>275</v>
      </c>
      <c r="C265" s="7" t="s">
        <v>167</v>
      </c>
      <c r="D265" s="7" t="s">
        <v>168</v>
      </c>
      <c r="E265" s="7" t="s">
        <v>253</v>
      </c>
      <c r="F265" s="8" t="s">
        <v>170</v>
      </c>
      <c r="G265" s="9" t="s">
        <v>254</v>
      </c>
      <c r="H265" s="13" t="s">
        <v>185</v>
      </c>
    </row>
    <row r="266" spans="1:8">
      <c r="A266" s="7">
        <v>304537</v>
      </c>
      <c r="B266" s="7" t="s">
        <v>286</v>
      </c>
      <c r="C266" s="7" t="s">
        <v>167</v>
      </c>
      <c r="D266" s="7" t="s">
        <v>168</v>
      </c>
      <c r="E266" s="7" t="s">
        <v>277</v>
      </c>
      <c r="F266" s="8" t="s">
        <v>170</v>
      </c>
      <c r="G266" s="9" t="s">
        <v>280</v>
      </c>
      <c r="H266" s="13" t="s">
        <v>185</v>
      </c>
    </row>
    <row r="267" spans="1:8">
      <c r="A267" s="7">
        <v>304538</v>
      </c>
      <c r="B267" s="7" t="s">
        <v>386</v>
      </c>
      <c r="C267" s="7" t="s">
        <v>167</v>
      </c>
      <c r="D267" s="7" t="s">
        <v>168</v>
      </c>
      <c r="E267" s="7" t="s">
        <v>253</v>
      </c>
      <c r="F267" s="8" t="s">
        <v>170</v>
      </c>
      <c r="G267" s="9" t="s">
        <v>368</v>
      </c>
      <c r="H267" s="13" t="s">
        <v>185</v>
      </c>
    </row>
    <row r="268" spans="1:8">
      <c r="A268" s="7">
        <v>304539</v>
      </c>
      <c r="B268" s="7" t="s">
        <v>387</v>
      </c>
      <c r="C268" s="7" t="s">
        <v>167</v>
      </c>
      <c r="D268" s="7" t="s">
        <v>168</v>
      </c>
      <c r="E268" s="7" t="s">
        <v>253</v>
      </c>
      <c r="F268" s="8" t="s">
        <v>170</v>
      </c>
      <c r="G268" s="9" t="s">
        <v>368</v>
      </c>
      <c r="H268" s="13" t="s">
        <v>185</v>
      </c>
    </row>
    <row r="269" spans="1:8">
      <c r="A269" s="7">
        <v>304540</v>
      </c>
      <c r="B269" s="7" t="s">
        <v>388</v>
      </c>
      <c r="C269" s="7" t="s">
        <v>167</v>
      </c>
      <c r="D269" s="7" t="s">
        <v>168</v>
      </c>
      <c r="E269" s="7" t="s">
        <v>253</v>
      </c>
      <c r="F269" s="8" t="s">
        <v>170</v>
      </c>
      <c r="G269" s="9" t="s">
        <v>368</v>
      </c>
      <c r="H269" s="13" t="s">
        <v>185</v>
      </c>
    </row>
    <row r="270" spans="1:8">
      <c r="A270" s="7">
        <v>304541</v>
      </c>
      <c r="B270" s="7" t="s">
        <v>366</v>
      </c>
      <c r="C270" s="7" t="s">
        <v>167</v>
      </c>
      <c r="D270" s="7" t="s">
        <v>168</v>
      </c>
      <c r="E270" s="7" t="s">
        <v>169</v>
      </c>
      <c r="F270" s="8" t="s">
        <v>170</v>
      </c>
      <c r="G270" s="9" t="s">
        <v>348</v>
      </c>
      <c r="H270" s="13" t="s">
        <v>185</v>
      </c>
    </row>
    <row r="271" spans="1:8">
      <c r="A271" s="7">
        <v>304542</v>
      </c>
      <c r="B271" s="7" t="s">
        <v>345</v>
      </c>
      <c r="C271" s="7" t="s">
        <v>167</v>
      </c>
      <c r="D271" s="7" t="s">
        <v>168</v>
      </c>
      <c r="E271" s="7" t="s">
        <v>253</v>
      </c>
      <c r="F271" s="8" t="s">
        <v>170</v>
      </c>
      <c r="G271" s="9" t="s">
        <v>331</v>
      </c>
      <c r="H271" s="13" t="s">
        <v>185</v>
      </c>
    </row>
    <row r="272" spans="1:8">
      <c r="A272" s="7">
        <v>316601</v>
      </c>
      <c r="B272" s="7" t="s">
        <v>308</v>
      </c>
      <c r="C272" s="7" t="s">
        <v>167</v>
      </c>
      <c r="D272" s="7" t="s">
        <v>168</v>
      </c>
      <c r="E272" s="7" t="s">
        <v>169</v>
      </c>
      <c r="F272" s="8" t="s">
        <v>170</v>
      </c>
      <c r="G272" s="9" t="s">
        <v>307</v>
      </c>
      <c r="H272" s="13" t="s">
        <v>185</v>
      </c>
    </row>
    <row r="273" spans="1:8">
      <c r="A273" s="7">
        <v>316602</v>
      </c>
      <c r="B273" s="7" t="s">
        <v>479</v>
      </c>
      <c r="C273" s="7" t="s">
        <v>167</v>
      </c>
      <c r="D273" s="7" t="s">
        <v>168</v>
      </c>
      <c r="E273" s="7" t="s">
        <v>253</v>
      </c>
      <c r="F273" s="8" t="s">
        <v>170</v>
      </c>
      <c r="G273" s="9" t="s">
        <v>460</v>
      </c>
      <c r="H273" s="13" t="s">
        <v>185</v>
      </c>
    </row>
    <row r="274" spans="1:8">
      <c r="A274" s="7">
        <v>316603</v>
      </c>
      <c r="B274" s="7" t="s">
        <v>346</v>
      </c>
      <c r="C274" s="7" t="s">
        <v>167</v>
      </c>
      <c r="D274" s="7" t="s">
        <v>168</v>
      </c>
      <c r="E274" s="7" t="s">
        <v>253</v>
      </c>
      <c r="F274" s="8" t="s">
        <v>170</v>
      </c>
      <c r="G274" s="9" t="s">
        <v>331</v>
      </c>
      <c r="H274" s="13" t="s">
        <v>185</v>
      </c>
    </row>
    <row r="275" spans="1:8">
      <c r="A275" s="7">
        <v>316604</v>
      </c>
      <c r="B275" s="7" t="s">
        <v>304</v>
      </c>
      <c r="C275" s="7" t="s">
        <v>167</v>
      </c>
      <c r="D275" s="7" t="s">
        <v>168</v>
      </c>
      <c r="E275" s="7" t="s">
        <v>277</v>
      </c>
      <c r="F275" s="8" t="s">
        <v>170</v>
      </c>
      <c r="G275" s="9" t="s">
        <v>298</v>
      </c>
      <c r="H275" s="13" t="s">
        <v>185</v>
      </c>
    </row>
    <row r="276" spans="1:8">
      <c r="A276" s="7">
        <v>316605</v>
      </c>
      <c r="B276" s="7" t="s">
        <v>305</v>
      </c>
      <c r="C276" s="7" t="s">
        <v>167</v>
      </c>
      <c r="D276" s="7" t="s">
        <v>168</v>
      </c>
      <c r="E276" s="7" t="s">
        <v>277</v>
      </c>
      <c r="F276" s="8" t="s">
        <v>170</v>
      </c>
      <c r="G276" s="9" t="s">
        <v>298</v>
      </c>
      <c r="H276" s="13" t="s">
        <v>185</v>
      </c>
    </row>
    <row r="277" spans="1:8">
      <c r="A277" s="7">
        <v>316606</v>
      </c>
      <c r="B277" s="7" t="s">
        <v>444</v>
      </c>
      <c r="C277" s="7" t="s">
        <v>167</v>
      </c>
      <c r="D277" s="7" t="s">
        <v>168</v>
      </c>
      <c r="E277" s="7" t="s">
        <v>222</v>
      </c>
      <c r="F277" s="8" t="s">
        <v>170</v>
      </c>
      <c r="G277" s="9" t="s">
        <v>435</v>
      </c>
      <c r="H277" s="13" t="s">
        <v>185</v>
      </c>
    </row>
    <row r="278" spans="1:8">
      <c r="A278" s="7">
        <v>316607</v>
      </c>
      <c r="B278" s="7" t="s">
        <v>409</v>
      </c>
      <c r="C278" s="7" t="s">
        <v>167</v>
      </c>
      <c r="D278" s="7" t="s">
        <v>168</v>
      </c>
      <c r="E278" s="7" t="s">
        <v>188</v>
      </c>
      <c r="F278" s="8" t="s">
        <v>170</v>
      </c>
      <c r="G278" s="9" t="s">
        <v>406</v>
      </c>
      <c r="H278" s="13" t="s">
        <v>185</v>
      </c>
    </row>
    <row r="279" spans="1:8">
      <c r="A279" s="7">
        <v>316608</v>
      </c>
      <c r="B279" s="7" t="s">
        <v>198</v>
      </c>
      <c r="C279" s="7" t="s">
        <v>167</v>
      </c>
      <c r="D279" s="7" t="s">
        <v>168</v>
      </c>
      <c r="E279" s="7" t="s">
        <v>188</v>
      </c>
      <c r="F279" s="8" t="s">
        <v>170</v>
      </c>
      <c r="G279" s="9" t="s">
        <v>189</v>
      </c>
      <c r="H279" s="13" t="s">
        <v>185</v>
      </c>
    </row>
    <row r="280" spans="1:8">
      <c r="A280" s="7">
        <v>316609</v>
      </c>
      <c r="B280" s="7" t="s">
        <v>191</v>
      </c>
      <c r="C280" s="7" t="s">
        <v>167</v>
      </c>
      <c r="D280" s="7" t="s">
        <v>168</v>
      </c>
      <c r="E280" s="7" t="s">
        <v>188</v>
      </c>
      <c r="F280" s="8" t="s">
        <v>170</v>
      </c>
      <c r="G280" s="9" t="s">
        <v>189</v>
      </c>
      <c r="H280" s="13" t="s">
        <v>185</v>
      </c>
    </row>
    <row r="281" spans="1:8">
      <c r="A281" s="7">
        <v>316610</v>
      </c>
      <c r="B281" s="7" t="s">
        <v>309</v>
      </c>
      <c r="C281" s="7" t="s">
        <v>167</v>
      </c>
      <c r="D281" s="7" t="s">
        <v>168</v>
      </c>
      <c r="E281" s="7" t="s">
        <v>169</v>
      </c>
      <c r="F281" s="8" t="s">
        <v>170</v>
      </c>
      <c r="G281" s="9" t="s">
        <v>307</v>
      </c>
      <c r="H281" s="13" t="s">
        <v>185</v>
      </c>
    </row>
    <row r="282" spans="1:8">
      <c r="A282" s="7">
        <v>316611</v>
      </c>
      <c r="B282" s="7" t="s">
        <v>347</v>
      </c>
      <c r="C282" s="7" t="s">
        <v>167</v>
      </c>
      <c r="D282" s="7" t="s">
        <v>168</v>
      </c>
      <c r="E282" s="7" t="s">
        <v>169</v>
      </c>
      <c r="F282" s="8" t="s">
        <v>170</v>
      </c>
      <c r="G282" s="9" t="s">
        <v>348</v>
      </c>
      <c r="H282" s="13" t="s">
        <v>185</v>
      </c>
    </row>
    <row r="283" spans="1:8">
      <c r="A283" s="7">
        <v>316612</v>
      </c>
      <c r="B283" s="7" t="s">
        <v>176</v>
      </c>
      <c r="C283" s="7" t="s">
        <v>167</v>
      </c>
      <c r="D283" s="7" t="s">
        <v>168</v>
      </c>
      <c r="E283" s="7" t="s">
        <v>169</v>
      </c>
      <c r="F283" s="8" t="s">
        <v>170</v>
      </c>
      <c r="G283" s="9" t="s">
        <v>171</v>
      </c>
      <c r="H283" s="13" t="s">
        <v>185</v>
      </c>
    </row>
    <row r="284" spans="1:8">
      <c r="A284" s="7">
        <v>316613</v>
      </c>
      <c r="B284" s="7" t="s">
        <v>180</v>
      </c>
      <c r="C284" s="7" t="s">
        <v>167</v>
      </c>
      <c r="D284" s="7" t="s">
        <v>168</v>
      </c>
      <c r="E284" s="7" t="s">
        <v>169</v>
      </c>
      <c r="F284" s="8" t="s">
        <v>170</v>
      </c>
      <c r="G284" s="9" t="s">
        <v>171</v>
      </c>
      <c r="H284" s="13" t="s">
        <v>185</v>
      </c>
    </row>
    <row r="285" spans="1:8">
      <c r="A285" s="7">
        <v>316614</v>
      </c>
      <c r="B285" s="7" t="s">
        <v>219</v>
      </c>
      <c r="C285" s="7" t="s">
        <v>167</v>
      </c>
      <c r="D285" s="7" t="s">
        <v>168</v>
      </c>
      <c r="E285" s="7" t="s">
        <v>201</v>
      </c>
      <c r="F285" s="8" t="s">
        <v>170</v>
      </c>
      <c r="G285" s="9" t="s">
        <v>202</v>
      </c>
      <c r="H285" s="13" t="s">
        <v>185</v>
      </c>
    </row>
    <row r="286" spans="1:8">
      <c r="A286" s="7">
        <v>316615</v>
      </c>
      <c r="B286" s="7" t="s">
        <v>220</v>
      </c>
      <c r="C286" s="7" t="s">
        <v>167</v>
      </c>
      <c r="D286" s="7" t="s">
        <v>168</v>
      </c>
      <c r="E286" s="7" t="s">
        <v>201</v>
      </c>
      <c r="F286" s="8" t="s">
        <v>170</v>
      </c>
      <c r="G286" s="9" t="s">
        <v>202</v>
      </c>
      <c r="H286" s="13" t="s">
        <v>185</v>
      </c>
    </row>
    <row r="287" spans="1:8">
      <c r="A287" s="7">
        <v>316616</v>
      </c>
      <c r="B287" s="7" t="s">
        <v>231</v>
      </c>
      <c r="C287" s="7" t="s">
        <v>167</v>
      </c>
      <c r="D287" s="7" t="s">
        <v>168</v>
      </c>
      <c r="E287" s="7" t="s">
        <v>222</v>
      </c>
      <c r="F287" s="8" t="s">
        <v>170</v>
      </c>
      <c r="G287" s="9" t="s">
        <v>223</v>
      </c>
      <c r="H287" s="13" t="s">
        <v>185</v>
      </c>
    </row>
    <row r="288" spans="1:8">
      <c r="A288" s="7">
        <v>316617</v>
      </c>
      <c r="B288" s="7" t="s">
        <v>436</v>
      </c>
      <c r="C288" s="7" t="s">
        <v>167</v>
      </c>
      <c r="D288" s="7" t="s">
        <v>168</v>
      </c>
      <c r="E288" s="7" t="s">
        <v>222</v>
      </c>
      <c r="F288" s="8" t="s">
        <v>170</v>
      </c>
      <c r="G288" s="9" t="s">
        <v>435</v>
      </c>
      <c r="H288" s="13" t="s">
        <v>185</v>
      </c>
    </row>
    <row r="289" spans="1:8">
      <c r="A289" s="7">
        <v>316618</v>
      </c>
      <c r="B289" s="7" t="s">
        <v>442</v>
      </c>
      <c r="C289" s="7" t="s">
        <v>167</v>
      </c>
      <c r="D289" s="7" t="s">
        <v>168</v>
      </c>
      <c r="E289" s="7" t="s">
        <v>222</v>
      </c>
      <c r="F289" s="8" t="s">
        <v>170</v>
      </c>
      <c r="G289" s="9" t="s">
        <v>435</v>
      </c>
      <c r="H289" s="13" t="s">
        <v>185</v>
      </c>
    </row>
    <row r="290" spans="1:8">
      <c r="A290" s="7">
        <v>316619</v>
      </c>
      <c r="B290" s="7" t="s">
        <v>230</v>
      </c>
      <c r="C290" s="7" t="s">
        <v>167</v>
      </c>
      <c r="D290" s="7" t="s">
        <v>168</v>
      </c>
      <c r="E290" s="7" t="s">
        <v>222</v>
      </c>
      <c r="F290" s="8" t="s">
        <v>170</v>
      </c>
      <c r="G290" s="9" t="s">
        <v>223</v>
      </c>
      <c r="H290" s="13" t="s">
        <v>185</v>
      </c>
    </row>
    <row r="291" spans="1:8">
      <c r="A291" s="7">
        <v>316620</v>
      </c>
      <c r="B291" s="7" t="s">
        <v>263</v>
      </c>
      <c r="C291" s="7" t="s">
        <v>167</v>
      </c>
      <c r="D291" s="7" t="s">
        <v>168</v>
      </c>
      <c r="E291" s="7" t="s">
        <v>253</v>
      </c>
      <c r="F291" s="8" t="s">
        <v>170</v>
      </c>
      <c r="G291" s="9" t="s">
        <v>254</v>
      </c>
      <c r="H291" s="13" t="s">
        <v>185</v>
      </c>
    </row>
    <row r="292" spans="1:8">
      <c r="A292" s="7">
        <v>316621</v>
      </c>
      <c r="B292" s="7" t="s">
        <v>382</v>
      </c>
      <c r="C292" s="7" t="s">
        <v>167</v>
      </c>
      <c r="D292" s="7" t="s">
        <v>168</v>
      </c>
      <c r="E292" s="7" t="s">
        <v>253</v>
      </c>
      <c r="F292" s="8" t="s">
        <v>170</v>
      </c>
      <c r="G292" s="9" t="s">
        <v>368</v>
      </c>
      <c r="H292" s="13" t="s">
        <v>185</v>
      </c>
    </row>
    <row r="293" spans="1:8">
      <c r="A293" s="7">
        <v>316622</v>
      </c>
      <c r="B293" s="7" t="s">
        <v>462</v>
      </c>
      <c r="C293" s="7" t="s">
        <v>167</v>
      </c>
      <c r="D293" s="7" t="s">
        <v>168</v>
      </c>
      <c r="E293" s="7" t="s">
        <v>253</v>
      </c>
      <c r="F293" s="8" t="s">
        <v>170</v>
      </c>
      <c r="G293" s="9" t="s">
        <v>460</v>
      </c>
      <c r="H293" s="13" t="s">
        <v>185</v>
      </c>
    </row>
    <row r="294" spans="1:8">
      <c r="A294" s="7">
        <v>316623</v>
      </c>
      <c r="B294" s="7" t="s">
        <v>279</v>
      </c>
      <c r="C294" s="7" t="s">
        <v>167</v>
      </c>
      <c r="D294" s="7" t="s">
        <v>168</v>
      </c>
      <c r="E294" s="7" t="s">
        <v>277</v>
      </c>
      <c r="F294" s="8" t="s">
        <v>170</v>
      </c>
      <c r="G294" s="9" t="s">
        <v>280</v>
      </c>
      <c r="H294" s="13" t="s">
        <v>185</v>
      </c>
    </row>
    <row r="295" spans="1:8">
      <c r="A295" s="7">
        <v>316624</v>
      </c>
      <c r="B295" s="7" t="s">
        <v>297</v>
      </c>
      <c r="C295" s="7" t="s">
        <v>167</v>
      </c>
      <c r="D295" s="7" t="s">
        <v>168</v>
      </c>
      <c r="E295" s="7" t="s">
        <v>277</v>
      </c>
      <c r="F295" s="8" t="s">
        <v>170</v>
      </c>
      <c r="G295" s="9" t="s">
        <v>298</v>
      </c>
      <c r="H295" s="13" t="s">
        <v>185</v>
      </c>
    </row>
    <row r="296" spans="1:8">
      <c r="A296" s="7">
        <v>316625</v>
      </c>
      <c r="B296" s="7" t="s">
        <v>463</v>
      </c>
      <c r="C296" s="7" t="s">
        <v>167</v>
      </c>
      <c r="D296" s="7" t="s">
        <v>168</v>
      </c>
      <c r="E296" s="7" t="s">
        <v>253</v>
      </c>
      <c r="F296" s="8" t="s">
        <v>170</v>
      </c>
      <c r="G296" s="9" t="s">
        <v>460</v>
      </c>
      <c r="H296" s="13" t="s">
        <v>185</v>
      </c>
    </row>
    <row r="297" spans="1:8">
      <c r="A297" s="7">
        <v>316626</v>
      </c>
      <c r="B297" s="7" t="s">
        <v>227</v>
      </c>
      <c r="C297" s="7" t="s">
        <v>167</v>
      </c>
      <c r="D297" s="7" t="s">
        <v>168</v>
      </c>
      <c r="E297" s="7" t="s">
        <v>222</v>
      </c>
      <c r="F297" s="8" t="s">
        <v>170</v>
      </c>
      <c r="G297" s="9" t="s">
        <v>223</v>
      </c>
      <c r="H297" s="13" t="s">
        <v>185</v>
      </c>
    </row>
    <row r="298" spans="1:8">
      <c r="A298" s="7">
        <v>316627</v>
      </c>
      <c r="B298" s="7" t="s">
        <v>258</v>
      </c>
      <c r="C298" s="7" t="s">
        <v>167</v>
      </c>
      <c r="D298" s="7" t="s">
        <v>168</v>
      </c>
      <c r="E298" s="7" t="s">
        <v>253</v>
      </c>
      <c r="F298" s="8" t="s">
        <v>170</v>
      </c>
      <c r="G298" s="9" t="s">
        <v>254</v>
      </c>
      <c r="H298" s="13" t="s">
        <v>185</v>
      </c>
    </row>
    <row r="299" spans="1:8">
      <c r="A299" s="7">
        <v>316628</v>
      </c>
      <c r="B299" s="7" t="s">
        <v>310</v>
      </c>
      <c r="C299" s="7" t="s">
        <v>167</v>
      </c>
      <c r="D299" s="7" t="s">
        <v>168</v>
      </c>
      <c r="E299" s="7" t="s">
        <v>169</v>
      </c>
      <c r="F299" s="8" t="s">
        <v>170</v>
      </c>
      <c r="G299" s="9" t="s">
        <v>307</v>
      </c>
      <c r="H299" s="13" t="s">
        <v>185</v>
      </c>
    </row>
    <row r="300" spans="1:8">
      <c r="A300" s="7">
        <v>316629</v>
      </c>
      <c r="B300" s="7" t="s">
        <v>182</v>
      </c>
      <c r="C300" s="7" t="s">
        <v>167</v>
      </c>
      <c r="D300" s="7" t="s">
        <v>168</v>
      </c>
      <c r="E300" s="7" t="s">
        <v>169</v>
      </c>
      <c r="F300" s="8" t="s">
        <v>170</v>
      </c>
      <c r="G300" s="9" t="s">
        <v>171</v>
      </c>
      <c r="H300" s="13" t="s">
        <v>185</v>
      </c>
    </row>
    <row r="301" spans="1:8">
      <c r="A301" s="7">
        <v>316630</v>
      </c>
      <c r="B301" s="7" t="s">
        <v>342</v>
      </c>
      <c r="C301" s="7" t="s">
        <v>167</v>
      </c>
      <c r="D301" s="7" t="s">
        <v>168</v>
      </c>
      <c r="E301" s="7" t="s">
        <v>253</v>
      </c>
      <c r="F301" s="8" t="s">
        <v>170</v>
      </c>
      <c r="G301" s="9" t="s">
        <v>331</v>
      </c>
      <c r="H301" s="13" t="s">
        <v>185</v>
      </c>
    </row>
    <row r="302" spans="1:8">
      <c r="A302" s="7">
        <v>316631</v>
      </c>
      <c r="B302" s="7" t="s">
        <v>470</v>
      </c>
      <c r="C302" s="7" t="s">
        <v>167</v>
      </c>
      <c r="D302" s="7" t="s">
        <v>168</v>
      </c>
      <c r="E302" s="7" t="s">
        <v>253</v>
      </c>
      <c r="F302" s="8" t="s">
        <v>170</v>
      </c>
      <c r="G302" s="9" t="s">
        <v>460</v>
      </c>
      <c r="H302" s="13" t="s">
        <v>185</v>
      </c>
    </row>
    <row r="303" spans="1:8">
      <c r="A303" s="7">
        <v>316632</v>
      </c>
      <c r="B303" s="7" t="s">
        <v>173</v>
      </c>
      <c r="C303" s="7" t="s">
        <v>167</v>
      </c>
      <c r="D303" s="7" t="s">
        <v>168</v>
      </c>
      <c r="E303" s="7" t="s">
        <v>169</v>
      </c>
      <c r="F303" s="8" t="s">
        <v>170</v>
      </c>
      <c r="G303" s="9" t="s">
        <v>171</v>
      </c>
      <c r="H303" s="13" t="s">
        <v>185</v>
      </c>
    </row>
    <row r="304" spans="1:8">
      <c r="A304" s="7">
        <v>316633</v>
      </c>
      <c r="B304" s="7" t="s">
        <v>250</v>
      </c>
      <c r="C304" s="7" t="s">
        <v>167</v>
      </c>
      <c r="D304" s="7" t="s">
        <v>168</v>
      </c>
      <c r="E304" s="7" t="s">
        <v>240</v>
      </c>
      <c r="F304" s="8" t="s">
        <v>170</v>
      </c>
      <c r="G304" s="9" t="s">
        <v>241</v>
      </c>
      <c r="H304" s="13" t="s">
        <v>185</v>
      </c>
    </row>
    <row r="305" spans="1:8">
      <c r="A305" s="7">
        <v>316634</v>
      </c>
      <c r="B305" s="7" t="s">
        <v>199</v>
      </c>
      <c r="C305" s="7" t="s">
        <v>167</v>
      </c>
      <c r="D305" s="7" t="s">
        <v>168</v>
      </c>
      <c r="E305" s="7" t="s">
        <v>188</v>
      </c>
      <c r="F305" s="8" t="s">
        <v>170</v>
      </c>
      <c r="G305" s="9" t="s">
        <v>189</v>
      </c>
      <c r="H305" s="13" t="s">
        <v>185</v>
      </c>
    </row>
    <row r="306" spans="1:8">
      <c r="A306" s="7">
        <v>316635</v>
      </c>
      <c r="B306" s="7" t="s">
        <v>311</v>
      </c>
      <c r="C306" s="7" t="s">
        <v>167</v>
      </c>
      <c r="D306" s="7" t="s">
        <v>168</v>
      </c>
      <c r="E306" s="7" t="s">
        <v>169</v>
      </c>
      <c r="F306" s="8" t="s">
        <v>170</v>
      </c>
      <c r="G306" s="9" t="s">
        <v>307</v>
      </c>
      <c r="H306" s="13" t="s">
        <v>185</v>
      </c>
    </row>
    <row r="307" spans="1:8">
      <c r="A307" s="7">
        <v>316636</v>
      </c>
      <c r="B307" s="7" t="s">
        <v>295</v>
      </c>
      <c r="C307" s="7" t="s">
        <v>167</v>
      </c>
      <c r="D307" s="7" t="s">
        <v>168</v>
      </c>
      <c r="E307" s="7" t="s">
        <v>277</v>
      </c>
      <c r="F307" s="8" t="s">
        <v>170</v>
      </c>
      <c r="G307" s="9" t="s">
        <v>288</v>
      </c>
      <c r="H307" s="13" t="s">
        <v>185</v>
      </c>
    </row>
    <row r="308" spans="1:8">
      <c r="A308" s="7">
        <v>316637</v>
      </c>
      <c r="B308" s="7" t="s">
        <v>415</v>
      </c>
      <c r="C308" s="7" t="s">
        <v>167</v>
      </c>
      <c r="D308" s="7" t="s">
        <v>168</v>
      </c>
      <c r="E308" s="7" t="s">
        <v>188</v>
      </c>
      <c r="F308" s="8" t="s">
        <v>170</v>
      </c>
      <c r="G308" s="9" t="s">
        <v>406</v>
      </c>
      <c r="H308" s="13" t="s">
        <v>185</v>
      </c>
    </row>
    <row r="309" spans="1:8">
      <c r="A309" s="7">
        <v>316638</v>
      </c>
      <c r="B309" s="7" t="s">
        <v>404</v>
      </c>
      <c r="C309" s="7" t="s">
        <v>167</v>
      </c>
      <c r="D309" s="7" t="s">
        <v>168</v>
      </c>
      <c r="E309" s="7" t="s">
        <v>188</v>
      </c>
      <c r="F309" s="8" t="s">
        <v>170</v>
      </c>
      <c r="G309" s="9" t="s">
        <v>390</v>
      </c>
      <c r="H309" s="13" t="s">
        <v>185</v>
      </c>
    </row>
    <row r="310" spans="1:8">
      <c r="A310" s="7">
        <v>316639</v>
      </c>
      <c r="B310" s="7" t="s">
        <v>458</v>
      </c>
      <c r="C310" s="7" t="s">
        <v>167</v>
      </c>
      <c r="D310" s="7" t="s">
        <v>168</v>
      </c>
      <c r="E310" s="7" t="s">
        <v>240</v>
      </c>
      <c r="F310" s="8" t="s">
        <v>170</v>
      </c>
      <c r="G310" s="9" t="s">
        <v>446</v>
      </c>
      <c r="H310" s="13" t="s">
        <v>185</v>
      </c>
    </row>
    <row r="311" spans="1:8">
      <c r="A311" s="7">
        <v>316640</v>
      </c>
      <c r="B311" s="7" t="s">
        <v>274</v>
      </c>
      <c r="C311" s="7" t="s">
        <v>167</v>
      </c>
      <c r="D311" s="7" t="s">
        <v>168</v>
      </c>
      <c r="E311" s="7" t="s">
        <v>253</v>
      </c>
      <c r="F311" s="8" t="s">
        <v>170</v>
      </c>
      <c r="G311" s="9" t="s">
        <v>254</v>
      </c>
      <c r="H311" s="13" t="s">
        <v>185</v>
      </c>
    </row>
    <row r="312" spans="1:8">
      <c r="A312" s="7">
        <v>316642</v>
      </c>
      <c r="B312" s="7" t="s">
        <v>336</v>
      </c>
      <c r="C312" s="7" t="s">
        <v>167</v>
      </c>
      <c r="D312" s="7" t="s">
        <v>168</v>
      </c>
      <c r="E312" s="7" t="s">
        <v>253</v>
      </c>
      <c r="F312" s="8" t="s">
        <v>170</v>
      </c>
      <c r="G312" s="9" t="s">
        <v>331</v>
      </c>
      <c r="H312" s="13" t="s">
        <v>185</v>
      </c>
    </row>
    <row r="313" spans="1:8">
      <c r="A313" s="7">
        <v>316643</v>
      </c>
      <c r="B313" s="7" t="s">
        <v>194</v>
      </c>
      <c r="C313" s="7" t="s">
        <v>167</v>
      </c>
      <c r="D313" s="7" t="s">
        <v>168</v>
      </c>
      <c r="E313" s="7" t="s">
        <v>188</v>
      </c>
      <c r="F313" s="8" t="s">
        <v>170</v>
      </c>
      <c r="G313" s="9" t="s">
        <v>189</v>
      </c>
      <c r="H313" s="13" t="s">
        <v>185</v>
      </c>
    </row>
    <row r="314" spans="1:8">
      <c r="A314" s="7">
        <v>316644</v>
      </c>
      <c r="B314" s="7" t="s">
        <v>459</v>
      </c>
      <c r="C314" s="7" t="s">
        <v>167</v>
      </c>
      <c r="D314" s="7" t="s">
        <v>168</v>
      </c>
      <c r="E314" s="7" t="s">
        <v>253</v>
      </c>
      <c r="F314" s="8" t="s">
        <v>170</v>
      </c>
      <c r="G314" s="9" t="s">
        <v>460</v>
      </c>
      <c r="H314" s="13" t="s">
        <v>185</v>
      </c>
    </row>
    <row r="315" spans="1:8">
      <c r="A315" s="7">
        <v>316645</v>
      </c>
      <c r="B315" s="7" t="s">
        <v>236</v>
      </c>
      <c r="C315" s="7" t="s">
        <v>167</v>
      </c>
      <c r="D315" s="7" t="s">
        <v>168</v>
      </c>
      <c r="E315" s="7" t="s">
        <v>222</v>
      </c>
      <c r="F315" s="8" t="s">
        <v>170</v>
      </c>
      <c r="G315" s="9" t="s">
        <v>223</v>
      </c>
      <c r="H315" s="13" t="s">
        <v>185</v>
      </c>
    </row>
    <row r="316" spans="1:8">
      <c r="A316" s="7">
        <v>316646</v>
      </c>
      <c r="B316" s="7" t="s">
        <v>228</v>
      </c>
      <c r="C316" s="7" t="s">
        <v>167</v>
      </c>
      <c r="D316" s="7" t="s">
        <v>168</v>
      </c>
      <c r="E316" s="7" t="s">
        <v>222</v>
      </c>
      <c r="F316" s="8" t="s">
        <v>170</v>
      </c>
      <c r="G316" s="9" t="s">
        <v>223</v>
      </c>
      <c r="H316" s="13" t="s">
        <v>185</v>
      </c>
    </row>
    <row r="317" spans="1:8">
      <c r="A317" s="7">
        <v>316647</v>
      </c>
      <c r="B317" s="7" t="s">
        <v>289</v>
      </c>
      <c r="C317" s="7" t="s">
        <v>167</v>
      </c>
      <c r="D317" s="7" t="s">
        <v>168</v>
      </c>
      <c r="E317" s="7" t="s">
        <v>277</v>
      </c>
      <c r="F317" s="8" t="s">
        <v>170</v>
      </c>
      <c r="G317" s="9" t="s">
        <v>288</v>
      </c>
      <c r="H317" s="13" t="s">
        <v>185</v>
      </c>
    </row>
    <row r="318" spans="1:8">
      <c r="A318" s="7">
        <v>316648</v>
      </c>
      <c r="B318" s="7" t="s">
        <v>467</v>
      </c>
      <c r="C318" s="7" t="s">
        <v>167</v>
      </c>
      <c r="D318" s="7" t="s">
        <v>168</v>
      </c>
      <c r="E318" s="7" t="s">
        <v>253</v>
      </c>
      <c r="F318" s="8" t="s">
        <v>170</v>
      </c>
      <c r="G318" s="9" t="s">
        <v>460</v>
      </c>
      <c r="H318" s="13" t="s">
        <v>185</v>
      </c>
    </row>
    <row r="319" spans="1:8">
      <c r="A319" s="7">
        <v>316649</v>
      </c>
      <c r="B319" s="7" t="s">
        <v>410</v>
      </c>
      <c r="C319" s="7" t="s">
        <v>167</v>
      </c>
      <c r="D319" s="7" t="s">
        <v>168</v>
      </c>
      <c r="E319" s="7" t="s">
        <v>188</v>
      </c>
      <c r="F319" s="8" t="s">
        <v>170</v>
      </c>
      <c r="G319" s="9" t="s">
        <v>406</v>
      </c>
      <c r="H319" s="13" t="s">
        <v>185</v>
      </c>
    </row>
    <row r="320" spans="1:8">
      <c r="A320" s="7">
        <v>316650</v>
      </c>
      <c r="B320" s="7" t="s">
        <v>412</v>
      </c>
      <c r="C320" s="7" t="s">
        <v>167</v>
      </c>
      <c r="D320" s="7" t="s">
        <v>168</v>
      </c>
      <c r="E320" s="7" t="s">
        <v>188</v>
      </c>
      <c r="F320" s="8" t="s">
        <v>170</v>
      </c>
      <c r="G320" s="9" t="s">
        <v>406</v>
      </c>
      <c r="H320" s="13" t="s">
        <v>185</v>
      </c>
    </row>
    <row r="321" spans="1:8">
      <c r="A321" s="7">
        <v>316651</v>
      </c>
      <c r="B321" s="7" t="s">
        <v>193</v>
      </c>
      <c r="C321" s="7" t="s">
        <v>167</v>
      </c>
      <c r="D321" s="7" t="s">
        <v>168</v>
      </c>
      <c r="E321" s="7" t="s">
        <v>188</v>
      </c>
      <c r="F321" s="8" t="s">
        <v>170</v>
      </c>
      <c r="G321" s="9" t="s">
        <v>189</v>
      </c>
      <c r="H321" s="13" t="s">
        <v>185</v>
      </c>
    </row>
    <row r="322" spans="1:8">
      <c r="A322" s="7">
        <v>316652</v>
      </c>
      <c r="B322" s="7" t="s">
        <v>259</v>
      </c>
      <c r="C322" s="7" t="s">
        <v>167</v>
      </c>
      <c r="D322" s="7" t="s">
        <v>168</v>
      </c>
      <c r="E322" s="7" t="s">
        <v>253</v>
      </c>
      <c r="F322" s="8" t="s">
        <v>170</v>
      </c>
      <c r="G322" s="9" t="s">
        <v>254</v>
      </c>
      <c r="H322" s="13" t="s">
        <v>185</v>
      </c>
    </row>
    <row r="323" spans="1:8">
      <c r="A323" s="7">
        <v>316653</v>
      </c>
      <c r="B323" s="7" t="s">
        <v>268</v>
      </c>
      <c r="C323" s="7" t="s">
        <v>167</v>
      </c>
      <c r="D323" s="7" t="s">
        <v>168</v>
      </c>
      <c r="E323" s="7" t="s">
        <v>253</v>
      </c>
      <c r="F323" s="8" t="s">
        <v>170</v>
      </c>
      <c r="G323" s="9" t="s">
        <v>254</v>
      </c>
      <c r="H323" s="13" t="s">
        <v>185</v>
      </c>
    </row>
    <row r="324" spans="1:8">
      <c r="A324" s="7">
        <v>316654</v>
      </c>
      <c r="B324" s="7" t="s">
        <v>312</v>
      </c>
      <c r="C324" s="7" t="s">
        <v>167</v>
      </c>
      <c r="D324" s="7" t="s">
        <v>168</v>
      </c>
      <c r="E324" s="7" t="s">
        <v>169</v>
      </c>
      <c r="F324" s="8" t="s">
        <v>170</v>
      </c>
      <c r="G324" s="9" t="s">
        <v>307</v>
      </c>
      <c r="H324" s="13" t="s">
        <v>185</v>
      </c>
    </row>
    <row r="325" spans="1:8">
      <c r="A325" s="7">
        <v>316655</v>
      </c>
      <c r="B325" s="7" t="s">
        <v>296</v>
      </c>
      <c r="C325" s="7" t="s">
        <v>167</v>
      </c>
      <c r="D325" s="7" t="s">
        <v>168</v>
      </c>
      <c r="E325" s="7" t="s">
        <v>277</v>
      </c>
      <c r="F325" s="8" t="s">
        <v>170</v>
      </c>
      <c r="G325" s="9" t="s">
        <v>288</v>
      </c>
      <c r="H325" s="13" t="s">
        <v>185</v>
      </c>
    </row>
  </sheetData>
  <sheetProtection password="C61E" sheet="1" objects="1" scenarios="1"/>
  <sortState ref="A2:H325">
    <sortCondition ref="A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70C0"/>
  </sheetPr>
  <dimension ref="A1:AE61"/>
  <sheetViews>
    <sheetView showRuler="0" zoomScaleSheetLayoutView="25" zoomScalePageLayoutView="70" workbookViewId="0">
      <pane xSplit="11" ySplit="13" topLeftCell="L26" activePane="bottomRight" state="frozen"/>
      <selection pane="topRight" activeCell="L1" sqref="L1"/>
      <selection pane="bottomLeft" activeCell="A14" sqref="A14"/>
      <selection pane="bottomRight" activeCell="E27" sqref="E27"/>
    </sheetView>
  </sheetViews>
  <sheetFormatPr defaultRowHeight="15.75"/>
  <cols>
    <col min="1" max="1" width="7.85546875" style="95" customWidth="1"/>
    <col min="2" max="2" width="22.42578125" style="16" customWidth="1"/>
    <col min="3" max="3" width="4.42578125" style="110" customWidth="1"/>
    <col min="4" max="4" width="10.7109375" style="16" customWidth="1"/>
    <col min="5" max="5" width="12.7109375" style="110" customWidth="1"/>
    <col min="6" max="6" width="10.28515625" style="110" customWidth="1"/>
    <col min="7" max="7" width="11.28515625" style="110" customWidth="1"/>
    <col min="8" max="8" width="7.7109375" style="110" customWidth="1"/>
    <col min="9" max="9" width="7.7109375" style="16" customWidth="1"/>
    <col min="10" max="10" width="9" style="16" customWidth="1"/>
    <col min="11" max="11" width="21.140625" style="111" customWidth="1"/>
    <col min="12" max="12" width="10.7109375" style="16" customWidth="1"/>
    <col min="13" max="14" width="4.7109375" style="16" customWidth="1"/>
    <col min="15" max="15" width="4.7109375" style="74" customWidth="1"/>
    <col min="16" max="17" width="4.7109375" style="16" customWidth="1"/>
    <col min="18" max="18" width="4.7109375" style="74" customWidth="1"/>
    <col min="19" max="20" width="4.7109375" style="16" customWidth="1"/>
    <col min="21" max="21" width="7.7109375" style="74" bestFit="1" customWidth="1"/>
    <col min="22" max="23" width="4.7109375" style="16" customWidth="1"/>
    <col min="24" max="24" width="4.7109375" style="74" customWidth="1"/>
    <col min="25" max="26" width="4.7109375" style="16" customWidth="1"/>
    <col min="27" max="27" width="4.7109375" style="74" customWidth="1"/>
    <col min="28" max="28" width="10.7109375" style="16" customWidth="1"/>
    <col min="29" max="16384" width="9.140625" style="16"/>
  </cols>
  <sheetData>
    <row r="1" spans="1:28">
      <c r="A1" s="135" t="s">
        <v>11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</row>
    <row r="2" spans="1:28" ht="18">
      <c r="A2" s="136" t="s">
        <v>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</row>
    <row r="3" spans="1:28">
      <c r="A3" s="135" t="s">
        <v>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</row>
    <row r="4" spans="1:28" s="17" customFormat="1">
      <c r="A4" s="137" t="s">
        <v>10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</row>
    <row r="5" spans="1:28" s="17" customFormat="1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</row>
    <row r="6" spans="1:28" s="18" customFormat="1" ht="18.75">
      <c r="A6" s="134" t="s">
        <v>555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</row>
    <row r="7" spans="1:28" s="18" customFormat="1" ht="15">
      <c r="A7" s="19" t="s">
        <v>510</v>
      </c>
      <c r="C7" s="146">
        <v>304521</v>
      </c>
      <c r="D7" s="146"/>
      <c r="E7" s="20"/>
      <c r="F7" s="20"/>
      <c r="G7" s="20"/>
      <c r="H7" s="21"/>
      <c r="I7" s="21"/>
      <c r="J7" s="21"/>
      <c r="K7" s="22"/>
      <c r="L7" s="23"/>
      <c r="M7" s="23"/>
      <c r="N7" s="23"/>
      <c r="O7" s="24"/>
      <c r="P7" s="23"/>
      <c r="Q7" s="23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</row>
    <row r="8" spans="1:28" s="18" customFormat="1" ht="15">
      <c r="A8" s="23" t="s">
        <v>509</v>
      </c>
      <c r="B8" s="19"/>
      <c r="C8" s="114" t="str">
        <f>IF(ISNA(VLOOKUP($C$7,Guide!A2:G325,2,FALSE)),"",VLOOKUP($C$7,Guide!A2:G325,2,FALSE))</f>
        <v>Baliton NHS</v>
      </c>
      <c r="D8" s="25"/>
      <c r="E8" s="26"/>
      <c r="F8" s="26"/>
      <c r="G8" s="27"/>
      <c r="H8" s="21"/>
      <c r="I8" s="21"/>
      <c r="J8" s="21"/>
      <c r="K8" s="22"/>
      <c r="L8" s="27"/>
      <c r="M8" s="27"/>
      <c r="N8" s="23"/>
      <c r="O8" s="28"/>
      <c r="P8" s="27"/>
      <c r="Q8" s="29"/>
      <c r="S8" s="30"/>
      <c r="T8" s="30"/>
      <c r="U8" s="30"/>
      <c r="V8" s="30"/>
      <c r="W8" s="30"/>
      <c r="X8" s="29" t="s">
        <v>20</v>
      </c>
      <c r="Y8" s="140" t="s">
        <v>481</v>
      </c>
      <c r="Z8" s="140"/>
      <c r="AA8" s="140"/>
      <c r="AB8" s="140"/>
    </row>
    <row r="9" spans="1:28" s="18" customFormat="1" ht="15">
      <c r="A9" s="23" t="s">
        <v>511</v>
      </c>
      <c r="B9" s="31"/>
      <c r="C9" s="114" t="str">
        <f>IF(ISNA(VLOOKUP($C$7,Guide!A2:G326,7,FALSE)),"",VLOOKUP($C$7,Guide!A2:G326,7,FALSE))</f>
        <v>Central Glan</v>
      </c>
      <c r="D9" s="25"/>
      <c r="E9" s="26"/>
      <c r="F9" s="26"/>
      <c r="G9" s="27"/>
      <c r="H9" s="21"/>
      <c r="I9" s="21"/>
      <c r="J9" s="23"/>
      <c r="K9" s="32"/>
      <c r="L9" s="23"/>
      <c r="M9" s="29"/>
      <c r="N9" s="29"/>
      <c r="O9" s="28"/>
      <c r="P9" s="29"/>
      <c r="Q9" s="29"/>
      <c r="S9" s="33"/>
      <c r="T9" s="33"/>
      <c r="U9" s="33"/>
      <c r="V9" s="33"/>
      <c r="W9" s="33"/>
      <c r="X9" s="29" t="s">
        <v>18</v>
      </c>
      <c r="Y9" s="145" t="s">
        <v>480</v>
      </c>
      <c r="Z9" s="145"/>
      <c r="AA9" s="145"/>
      <c r="AB9" s="145"/>
    </row>
    <row r="10" spans="1:28" s="18" customFormat="1" ht="15">
      <c r="A10" s="31"/>
      <c r="B10" s="34"/>
      <c r="C10" s="35"/>
      <c r="D10" s="36"/>
      <c r="E10" s="35"/>
      <c r="F10" s="35"/>
      <c r="G10" s="37"/>
      <c r="H10" s="37"/>
      <c r="K10" s="38"/>
      <c r="M10" s="39"/>
      <c r="N10" s="39"/>
      <c r="O10" s="40"/>
      <c r="P10" s="41"/>
      <c r="Q10" s="39"/>
      <c r="R10" s="40"/>
      <c r="S10" s="39"/>
      <c r="T10" s="39"/>
      <c r="U10" s="40"/>
      <c r="V10" s="39"/>
      <c r="W10" s="39"/>
      <c r="X10" s="28"/>
      <c r="AA10" s="42"/>
    </row>
    <row r="11" spans="1:28" s="17" customFormat="1">
      <c r="A11" s="141" t="s">
        <v>49</v>
      </c>
      <c r="B11" s="139" t="s">
        <v>14</v>
      </c>
      <c r="C11" s="139" t="s">
        <v>0</v>
      </c>
      <c r="D11" s="139" t="s">
        <v>12</v>
      </c>
      <c r="E11" s="139" t="s">
        <v>22</v>
      </c>
      <c r="F11" s="139" t="s">
        <v>1</v>
      </c>
      <c r="G11" s="139"/>
      <c r="H11" s="139"/>
      <c r="I11" s="139" t="s">
        <v>28</v>
      </c>
      <c r="J11" s="139"/>
      <c r="K11" s="139" t="s">
        <v>52</v>
      </c>
      <c r="L11" s="143" t="s">
        <v>2</v>
      </c>
      <c r="M11" s="149" t="s">
        <v>63</v>
      </c>
      <c r="N11" s="149"/>
      <c r="O11" s="149"/>
      <c r="P11" s="149"/>
      <c r="Q11" s="149"/>
      <c r="R11" s="149"/>
      <c r="S11" s="149"/>
      <c r="T11" s="149"/>
      <c r="U11" s="149"/>
      <c r="V11" s="142" t="s">
        <v>3</v>
      </c>
      <c r="W11" s="142"/>
      <c r="X11" s="142"/>
      <c r="Y11" s="142" t="s">
        <v>4</v>
      </c>
      <c r="Z11" s="142"/>
      <c r="AA11" s="142"/>
      <c r="AB11" s="147" t="s">
        <v>134</v>
      </c>
    </row>
    <row r="12" spans="1:28" s="17" customFormat="1" ht="24" customHeight="1">
      <c r="A12" s="141"/>
      <c r="B12" s="139"/>
      <c r="C12" s="139"/>
      <c r="D12" s="139"/>
      <c r="E12" s="139"/>
      <c r="F12" s="143" t="s">
        <v>19</v>
      </c>
      <c r="G12" s="143" t="s">
        <v>496</v>
      </c>
      <c r="H12" s="139" t="s">
        <v>13</v>
      </c>
      <c r="I12" s="139" t="s">
        <v>29</v>
      </c>
      <c r="J12" s="139" t="s">
        <v>30</v>
      </c>
      <c r="K12" s="139"/>
      <c r="L12" s="143"/>
      <c r="M12" s="147" t="s">
        <v>21</v>
      </c>
      <c r="N12" s="147"/>
      <c r="O12" s="147"/>
      <c r="P12" s="148" t="s">
        <v>556</v>
      </c>
      <c r="Q12" s="148"/>
      <c r="R12" s="148"/>
      <c r="S12" s="148" t="s">
        <v>64</v>
      </c>
      <c r="T12" s="148"/>
      <c r="U12" s="148"/>
      <c r="V12" s="142"/>
      <c r="W12" s="142"/>
      <c r="X12" s="142"/>
      <c r="Y12" s="142"/>
      <c r="Z12" s="142"/>
      <c r="AA12" s="142"/>
      <c r="AB12" s="147"/>
    </row>
    <row r="13" spans="1:28" ht="21.75" customHeight="1">
      <c r="A13" s="141"/>
      <c r="B13" s="139"/>
      <c r="C13" s="139"/>
      <c r="D13" s="139"/>
      <c r="E13" s="139"/>
      <c r="F13" s="143"/>
      <c r="G13" s="143"/>
      <c r="H13" s="139"/>
      <c r="I13" s="139"/>
      <c r="J13" s="139"/>
      <c r="K13" s="139"/>
      <c r="L13" s="128" t="s">
        <v>53</v>
      </c>
      <c r="M13" s="129" t="s">
        <v>5</v>
      </c>
      <c r="N13" s="129" t="s">
        <v>6</v>
      </c>
      <c r="O13" s="130" t="s">
        <v>7</v>
      </c>
      <c r="P13" s="129" t="s">
        <v>5</v>
      </c>
      <c r="Q13" s="129" t="s">
        <v>6</v>
      </c>
      <c r="R13" s="130" t="s">
        <v>7</v>
      </c>
      <c r="S13" s="129" t="s">
        <v>5</v>
      </c>
      <c r="T13" s="129" t="s">
        <v>6</v>
      </c>
      <c r="U13" s="130" t="s">
        <v>7</v>
      </c>
      <c r="V13" s="129" t="s">
        <v>5</v>
      </c>
      <c r="W13" s="129" t="s">
        <v>6</v>
      </c>
      <c r="X13" s="130" t="s">
        <v>7</v>
      </c>
      <c r="Y13" s="129" t="s">
        <v>5</v>
      </c>
      <c r="Z13" s="129" t="s">
        <v>6</v>
      </c>
      <c r="AA13" s="130" t="s">
        <v>7</v>
      </c>
      <c r="AB13" s="147"/>
    </row>
    <row r="14" spans="1:28" s="48" customFormat="1" ht="48">
      <c r="A14" s="43">
        <v>194184601</v>
      </c>
      <c r="B14" s="44" t="s">
        <v>517</v>
      </c>
      <c r="C14" s="44" t="s">
        <v>6</v>
      </c>
      <c r="D14" s="44" t="s">
        <v>23</v>
      </c>
      <c r="E14" s="44" t="s">
        <v>56</v>
      </c>
      <c r="F14" s="44" t="s">
        <v>24</v>
      </c>
      <c r="G14" s="44" t="s">
        <v>50</v>
      </c>
      <c r="H14" s="44"/>
      <c r="I14" s="44" t="s">
        <v>31</v>
      </c>
      <c r="J14" s="44" t="s">
        <v>45</v>
      </c>
      <c r="K14" s="45" t="s">
        <v>51</v>
      </c>
      <c r="L14" s="44" t="s">
        <v>55</v>
      </c>
      <c r="M14" s="44">
        <v>18</v>
      </c>
      <c r="N14" s="44">
        <v>22</v>
      </c>
      <c r="O14" s="126">
        <f>SUM(M14:N14)</f>
        <v>40</v>
      </c>
      <c r="P14" s="44">
        <v>0</v>
      </c>
      <c r="Q14" s="44">
        <v>1</v>
      </c>
      <c r="R14" s="126">
        <f>SUM(P14:Q14)</f>
        <v>1</v>
      </c>
      <c r="S14" s="47">
        <v>18</v>
      </c>
      <c r="T14" s="47">
        <v>21</v>
      </c>
      <c r="U14" s="127">
        <f t="shared" ref="U14:U30" si="0">(S14+T14)/O14</f>
        <v>0.97499999999999998</v>
      </c>
      <c r="V14" s="44">
        <v>5</v>
      </c>
      <c r="W14" s="44">
        <v>5</v>
      </c>
      <c r="X14" s="126">
        <f>SUM(V14:W14)</f>
        <v>10</v>
      </c>
      <c r="Y14" s="44">
        <v>5</v>
      </c>
      <c r="Z14" s="44">
        <v>5</v>
      </c>
      <c r="AA14" s="126">
        <f>SUM(Y14:Z14)</f>
        <v>10</v>
      </c>
      <c r="AB14" s="46" t="s">
        <v>538</v>
      </c>
    </row>
    <row r="15" spans="1:28" s="48" customFormat="1" ht="30">
      <c r="A15" s="43">
        <v>194184601</v>
      </c>
      <c r="B15" s="44" t="s">
        <v>518</v>
      </c>
      <c r="C15" s="44" t="s">
        <v>6</v>
      </c>
      <c r="D15" s="44" t="s">
        <v>27</v>
      </c>
      <c r="E15" s="44" t="s">
        <v>57</v>
      </c>
      <c r="F15" s="44" t="s">
        <v>24</v>
      </c>
      <c r="G15" s="44" t="s">
        <v>25</v>
      </c>
      <c r="H15" s="44"/>
      <c r="I15" s="44" t="s">
        <v>31</v>
      </c>
      <c r="J15" s="44" t="s">
        <v>551</v>
      </c>
      <c r="K15" s="45" t="s">
        <v>73</v>
      </c>
      <c r="L15" s="44" t="s">
        <v>54</v>
      </c>
      <c r="M15" s="44">
        <v>18</v>
      </c>
      <c r="N15" s="44">
        <v>21</v>
      </c>
      <c r="O15" s="126">
        <f t="shared" ref="O15:O28" si="1">SUM(M15:N15)</f>
        <v>39</v>
      </c>
      <c r="P15" s="44">
        <v>0</v>
      </c>
      <c r="Q15" s="44">
        <v>1</v>
      </c>
      <c r="R15" s="126">
        <f t="shared" ref="R15:R28" si="2">SUM(P15:Q15)</f>
        <v>1</v>
      </c>
      <c r="S15" s="47">
        <v>18</v>
      </c>
      <c r="T15" s="47">
        <v>21</v>
      </c>
      <c r="U15" s="127">
        <f t="shared" si="0"/>
        <v>1</v>
      </c>
      <c r="V15" s="44">
        <v>5</v>
      </c>
      <c r="W15" s="44">
        <v>5</v>
      </c>
      <c r="X15" s="126">
        <f t="shared" ref="X15:X28" si="3">SUM(V15:W15)</f>
        <v>10</v>
      </c>
      <c r="Y15" s="44">
        <v>5</v>
      </c>
      <c r="Z15" s="44">
        <v>5</v>
      </c>
      <c r="AA15" s="126">
        <f t="shared" ref="AA15:AA28" si="4">SUM(Y15:Z15)</f>
        <v>10</v>
      </c>
      <c r="AB15" s="46" t="s">
        <v>539</v>
      </c>
    </row>
    <row r="16" spans="1:28" s="48" customFormat="1" ht="30">
      <c r="A16" s="43">
        <v>194184601</v>
      </c>
      <c r="B16" s="46" t="s">
        <v>128</v>
      </c>
      <c r="C16" s="44" t="s">
        <v>6</v>
      </c>
      <c r="D16" s="44" t="s">
        <v>27</v>
      </c>
      <c r="E16" s="44" t="s">
        <v>57</v>
      </c>
      <c r="F16" s="44" t="s">
        <v>24</v>
      </c>
      <c r="G16" s="44" t="s">
        <v>25</v>
      </c>
      <c r="H16" s="44"/>
      <c r="I16" s="44" t="s">
        <v>31</v>
      </c>
      <c r="J16" s="46" t="s">
        <v>126</v>
      </c>
      <c r="K16" s="45" t="s">
        <v>127</v>
      </c>
      <c r="L16" s="46" t="s">
        <v>129</v>
      </c>
      <c r="M16" s="44">
        <v>18</v>
      </c>
      <c r="N16" s="44">
        <v>21</v>
      </c>
      <c r="O16" s="126">
        <f t="shared" si="1"/>
        <v>39</v>
      </c>
      <c r="P16" s="44">
        <v>0</v>
      </c>
      <c r="Q16" s="44">
        <v>1</v>
      </c>
      <c r="R16" s="126">
        <f t="shared" si="2"/>
        <v>1</v>
      </c>
      <c r="S16" s="47">
        <v>18</v>
      </c>
      <c r="T16" s="47">
        <v>21</v>
      </c>
      <c r="U16" s="127">
        <f t="shared" si="0"/>
        <v>1</v>
      </c>
      <c r="V16" s="44">
        <v>5</v>
      </c>
      <c r="W16" s="44">
        <v>5</v>
      </c>
      <c r="X16" s="126">
        <f t="shared" si="3"/>
        <v>10</v>
      </c>
      <c r="Y16" s="44">
        <v>5</v>
      </c>
      <c r="Z16" s="44">
        <v>5</v>
      </c>
      <c r="AA16" s="126">
        <f t="shared" si="4"/>
        <v>10</v>
      </c>
      <c r="AB16" s="46" t="s">
        <v>27</v>
      </c>
    </row>
    <row r="17" spans="1:31" s="24" customFormat="1" ht="15" customHeight="1">
      <c r="A17" s="115"/>
      <c r="B17" s="59"/>
      <c r="C17" s="59"/>
      <c r="D17" s="59"/>
      <c r="E17" s="59"/>
      <c r="F17" s="59"/>
      <c r="G17" s="59"/>
      <c r="H17" s="59"/>
      <c r="I17" s="59"/>
      <c r="J17" s="124"/>
      <c r="K17" s="124" t="s">
        <v>58</v>
      </c>
      <c r="L17" s="124"/>
      <c r="M17" s="112">
        <f>SUM(M14:M16)</f>
        <v>54</v>
      </c>
      <c r="N17" s="112">
        <f>SUM(N14:N16)</f>
        <v>64</v>
      </c>
      <c r="O17" s="112">
        <f t="shared" si="1"/>
        <v>118</v>
      </c>
      <c r="P17" s="112">
        <f>SUM(P14:P16)</f>
        <v>0</v>
      </c>
      <c r="Q17" s="112">
        <f>SUM(Q14:Q16)</f>
        <v>3</v>
      </c>
      <c r="R17" s="112">
        <f t="shared" si="2"/>
        <v>3</v>
      </c>
      <c r="S17" s="112">
        <v>51</v>
      </c>
      <c r="T17" s="112">
        <f>SUM(T14:T16)</f>
        <v>63</v>
      </c>
      <c r="U17" s="113">
        <f t="shared" si="0"/>
        <v>0.96610169491525422</v>
      </c>
      <c r="V17" s="112">
        <f>SUM(V16:V16)</f>
        <v>5</v>
      </c>
      <c r="W17" s="112">
        <f>SUM(W16:W16)</f>
        <v>5</v>
      </c>
      <c r="X17" s="112">
        <f t="shared" si="3"/>
        <v>10</v>
      </c>
      <c r="Y17" s="112">
        <f>SUM(Y16:Y16)</f>
        <v>5</v>
      </c>
      <c r="Z17" s="112">
        <f>SUM(Z16:Z16)</f>
        <v>5</v>
      </c>
      <c r="AA17" s="112">
        <f t="shared" si="4"/>
        <v>10</v>
      </c>
      <c r="AB17" s="123"/>
    </row>
    <row r="18" spans="1:31" s="48" customFormat="1" ht="30">
      <c r="A18" s="43">
        <v>194184601</v>
      </c>
      <c r="B18" s="44" t="s">
        <v>519</v>
      </c>
      <c r="C18" s="44" t="s">
        <v>6</v>
      </c>
      <c r="D18" s="44" t="s">
        <v>27</v>
      </c>
      <c r="E18" s="44" t="s">
        <v>59</v>
      </c>
      <c r="F18" s="44" t="s">
        <v>24</v>
      </c>
      <c r="G18" s="44" t="s">
        <v>25</v>
      </c>
      <c r="H18" s="44"/>
      <c r="I18" s="44" t="s">
        <v>60</v>
      </c>
      <c r="J18" s="44" t="s">
        <v>48</v>
      </c>
      <c r="K18" s="45" t="s">
        <v>74</v>
      </c>
      <c r="L18" s="44" t="s">
        <v>47</v>
      </c>
      <c r="M18" s="44">
        <v>18</v>
      </c>
      <c r="N18" s="44">
        <v>21</v>
      </c>
      <c r="O18" s="126">
        <f t="shared" si="1"/>
        <v>39</v>
      </c>
      <c r="P18" s="44">
        <v>0</v>
      </c>
      <c r="Q18" s="44">
        <v>1</v>
      </c>
      <c r="R18" s="126">
        <f t="shared" si="2"/>
        <v>1</v>
      </c>
      <c r="S18" s="47">
        <v>18</v>
      </c>
      <c r="T18" s="47">
        <v>21</v>
      </c>
      <c r="U18" s="127">
        <f t="shared" si="0"/>
        <v>1</v>
      </c>
      <c r="V18" s="44">
        <v>5</v>
      </c>
      <c r="W18" s="44">
        <v>5</v>
      </c>
      <c r="X18" s="126">
        <f t="shared" si="3"/>
        <v>10</v>
      </c>
      <c r="Y18" s="44">
        <v>5</v>
      </c>
      <c r="Z18" s="44">
        <v>5</v>
      </c>
      <c r="AA18" s="126">
        <f t="shared" si="4"/>
        <v>10</v>
      </c>
      <c r="AB18" s="46" t="s">
        <v>540</v>
      </c>
    </row>
    <row r="19" spans="1:31" s="48" customFormat="1" ht="36">
      <c r="A19" s="43">
        <v>194184601</v>
      </c>
      <c r="B19" s="44" t="s">
        <v>516</v>
      </c>
      <c r="C19" s="44" t="s">
        <v>6</v>
      </c>
      <c r="D19" s="44" t="s">
        <v>27</v>
      </c>
      <c r="E19" s="44" t="s">
        <v>65</v>
      </c>
      <c r="F19" s="44" t="s">
        <v>24</v>
      </c>
      <c r="G19" s="44" t="s">
        <v>25</v>
      </c>
      <c r="H19" s="44"/>
      <c r="I19" s="44" t="s">
        <v>60</v>
      </c>
      <c r="J19" s="44" t="s">
        <v>552</v>
      </c>
      <c r="K19" s="45" t="s">
        <v>75</v>
      </c>
      <c r="L19" s="44" t="s">
        <v>47</v>
      </c>
      <c r="M19" s="44">
        <v>18</v>
      </c>
      <c r="N19" s="44">
        <v>21</v>
      </c>
      <c r="O19" s="126">
        <f t="shared" si="1"/>
        <v>39</v>
      </c>
      <c r="P19" s="44">
        <v>0</v>
      </c>
      <c r="Q19" s="44">
        <v>1</v>
      </c>
      <c r="R19" s="126">
        <f t="shared" si="2"/>
        <v>1</v>
      </c>
      <c r="S19" s="47">
        <v>18</v>
      </c>
      <c r="T19" s="47">
        <v>21</v>
      </c>
      <c r="U19" s="127">
        <f t="shared" si="0"/>
        <v>1</v>
      </c>
      <c r="V19" s="44">
        <v>5</v>
      </c>
      <c r="W19" s="44">
        <v>5</v>
      </c>
      <c r="X19" s="126">
        <f t="shared" si="3"/>
        <v>10</v>
      </c>
      <c r="Y19" s="44">
        <v>5</v>
      </c>
      <c r="Z19" s="44">
        <v>5</v>
      </c>
      <c r="AA19" s="126">
        <f t="shared" si="4"/>
        <v>10</v>
      </c>
      <c r="AB19" s="46" t="s">
        <v>23</v>
      </c>
    </row>
    <row r="20" spans="1:31" s="48" customFormat="1" ht="24">
      <c r="A20" s="43">
        <v>194184601</v>
      </c>
      <c r="B20" s="46" t="s">
        <v>128</v>
      </c>
      <c r="C20" s="44" t="s">
        <v>6</v>
      </c>
      <c r="D20" s="44" t="s">
        <v>27</v>
      </c>
      <c r="E20" s="44" t="s">
        <v>537</v>
      </c>
      <c r="F20" s="44" t="s">
        <v>24</v>
      </c>
      <c r="G20" s="44" t="s">
        <v>25</v>
      </c>
      <c r="H20" s="44"/>
      <c r="I20" s="44" t="s">
        <v>31</v>
      </c>
      <c r="J20" s="46" t="s">
        <v>126</v>
      </c>
      <c r="K20" s="45" t="s">
        <v>127</v>
      </c>
      <c r="L20" s="46" t="s">
        <v>129</v>
      </c>
      <c r="M20" s="44">
        <v>18</v>
      </c>
      <c r="N20" s="44">
        <v>21</v>
      </c>
      <c r="O20" s="126">
        <f t="shared" si="1"/>
        <v>39</v>
      </c>
      <c r="P20" s="44">
        <v>0</v>
      </c>
      <c r="Q20" s="44">
        <v>1</v>
      </c>
      <c r="R20" s="126">
        <f t="shared" si="2"/>
        <v>1</v>
      </c>
      <c r="S20" s="47">
        <v>18</v>
      </c>
      <c r="T20" s="47">
        <v>21</v>
      </c>
      <c r="U20" s="127">
        <f t="shared" si="0"/>
        <v>1</v>
      </c>
      <c r="V20" s="44">
        <v>5</v>
      </c>
      <c r="W20" s="44">
        <v>5</v>
      </c>
      <c r="X20" s="126">
        <f t="shared" si="3"/>
        <v>10</v>
      </c>
      <c r="Y20" s="44">
        <v>5</v>
      </c>
      <c r="Z20" s="44">
        <v>5</v>
      </c>
      <c r="AA20" s="126">
        <f t="shared" si="4"/>
        <v>10</v>
      </c>
      <c r="AB20" s="46" t="s">
        <v>27</v>
      </c>
    </row>
    <row r="21" spans="1:31" s="48" customFormat="1" ht="15" customHeight="1">
      <c r="A21" s="115"/>
      <c r="B21" s="59"/>
      <c r="C21" s="59"/>
      <c r="D21" s="59"/>
      <c r="E21" s="59"/>
      <c r="F21" s="59"/>
      <c r="G21" s="59"/>
      <c r="H21" s="59"/>
      <c r="I21" s="59"/>
      <c r="J21" s="124"/>
      <c r="K21" s="124" t="s">
        <v>61</v>
      </c>
      <c r="L21" s="124"/>
      <c r="M21" s="112">
        <f>SUM(M18:M20)</f>
        <v>54</v>
      </c>
      <c r="N21" s="112">
        <f>SUM(N18:N20)</f>
        <v>63</v>
      </c>
      <c r="O21" s="112">
        <f t="shared" ref="O21" si="5">SUM(M21:N21)</f>
        <v>117</v>
      </c>
      <c r="P21" s="112">
        <f>SUM(P18:P20)</f>
        <v>0</v>
      </c>
      <c r="Q21" s="112">
        <f>SUM(Q18:Q20)</f>
        <v>3</v>
      </c>
      <c r="R21" s="112">
        <f t="shared" ref="R21" si="6">SUM(P21:Q21)</f>
        <v>3</v>
      </c>
      <c r="S21" s="112">
        <v>51</v>
      </c>
      <c r="T21" s="112">
        <f>SUM(T18:T20)</f>
        <v>63</v>
      </c>
      <c r="U21" s="113">
        <f t="shared" ref="U21" si="7">(S21+T21)/O21</f>
        <v>0.97435897435897434</v>
      </c>
      <c r="V21" s="112">
        <f>SUM(V20:V20)</f>
        <v>5</v>
      </c>
      <c r="W21" s="112">
        <f>SUM(W20:W20)</f>
        <v>5</v>
      </c>
      <c r="X21" s="112">
        <f t="shared" ref="X21" si="8">SUM(V21:W21)</f>
        <v>10</v>
      </c>
      <c r="Y21" s="112">
        <f>SUM(Y20:Y20)</f>
        <v>5</v>
      </c>
      <c r="Z21" s="112">
        <f>SUM(Z20:Z20)</f>
        <v>5</v>
      </c>
      <c r="AA21" s="112">
        <f t="shared" ref="AA21" si="9">SUM(Y21:Z21)</f>
        <v>10</v>
      </c>
      <c r="AB21" s="44"/>
    </row>
    <row r="22" spans="1:31" s="48" customFormat="1" ht="30">
      <c r="A22" s="43">
        <v>194184601</v>
      </c>
      <c r="B22" s="44" t="s">
        <v>520</v>
      </c>
      <c r="C22" s="44" t="s">
        <v>6</v>
      </c>
      <c r="D22" s="44" t="s">
        <v>27</v>
      </c>
      <c r="E22" s="44" t="s">
        <v>66</v>
      </c>
      <c r="F22" s="44" t="s">
        <v>24</v>
      </c>
      <c r="G22" s="44" t="s">
        <v>25</v>
      </c>
      <c r="H22" s="44"/>
      <c r="I22" s="44" t="s">
        <v>69</v>
      </c>
      <c r="J22" s="44" t="s">
        <v>70</v>
      </c>
      <c r="K22" s="45" t="s">
        <v>76</v>
      </c>
      <c r="L22" s="44" t="s">
        <v>72</v>
      </c>
      <c r="M22" s="44">
        <v>18</v>
      </c>
      <c r="N22" s="44">
        <v>21</v>
      </c>
      <c r="O22" s="126">
        <f t="shared" si="1"/>
        <v>39</v>
      </c>
      <c r="P22" s="44">
        <v>0</v>
      </c>
      <c r="Q22" s="44">
        <v>1</v>
      </c>
      <c r="R22" s="126">
        <f t="shared" si="2"/>
        <v>1</v>
      </c>
      <c r="S22" s="47">
        <v>18</v>
      </c>
      <c r="T22" s="47">
        <v>21</v>
      </c>
      <c r="U22" s="127">
        <f t="shared" si="0"/>
        <v>1</v>
      </c>
      <c r="V22" s="44">
        <v>5</v>
      </c>
      <c r="W22" s="44">
        <v>5</v>
      </c>
      <c r="X22" s="126">
        <f t="shared" si="3"/>
        <v>10</v>
      </c>
      <c r="Y22" s="44">
        <v>5</v>
      </c>
      <c r="Z22" s="44">
        <v>5</v>
      </c>
      <c r="AA22" s="126">
        <f t="shared" si="4"/>
        <v>10</v>
      </c>
      <c r="AB22" s="46" t="s">
        <v>27</v>
      </c>
      <c r="AE22" s="56"/>
    </row>
    <row r="23" spans="1:31" s="48" customFormat="1" ht="36">
      <c r="A23" s="43">
        <v>194184601</v>
      </c>
      <c r="B23" s="44" t="s">
        <v>521</v>
      </c>
      <c r="C23" s="44" t="s">
        <v>6</v>
      </c>
      <c r="D23" s="44" t="s">
        <v>27</v>
      </c>
      <c r="E23" s="44" t="s">
        <v>67</v>
      </c>
      <c r="F23" s="44" t="s">
        <v>24</v>
      </c>
      <c r="G23" s="44" t="s">
        <v>68</v>
      </c>
      <c r="H23" s="44"/>
      <c r="I23" s="44" t="s">
        <v>69</v>
      </c>
      <c r="J23" s="44" t="s">
        <v>71</v>
      </c>
      <c r="K23" s="45" t="s">
        <v>77</v>
      </c>
      <c r="L23" s="44" t="s">
        <v>47</v>
      </c>
      <c r="M23" s="44">
        <v>18</v>
      </c>
      <c r="N23" s="44">
        <v>21</v>
      </c>
      <c r="O23" s="126">
        <f t="shared" si="1"/>
        <v>39</v>
      </c>
      <c r="P23" s="44">
        <v>0</v>
      </c>
      <c r="Q23" s="44">
        <v>1</v>
      </c>
      <c r="R23" s="126">
        <f t="shared" si="2"/>
        <v>1</v>
      </c>
      <c r="S23" s="47">
        <v>18</v>
      </c>
      <c r="T23" s="47">
        <v>21</v>
      </c>
      <c r="U23" s="127">
        <f t="shared" si="0"/>
        <v>1</v>
      </c>
      <c r="V23" s="44">
        <v>5</v>
      </c>
      <c r="W23" s="44">
        <v>5</v>
      </c>
      <c r="X23" s="126">
        <f t="shared" si="3"/>
        <v>10</v>
      </c>
      <c r="Y23" s="44">
        <v>5</v>
      </c>
      <c r="Z23" s="44">
        <v>5</v>
      </c>
      <c r="AA23" s="126">
        <f t="shared" si="4"/>
        <v>10</v>
      </c>
      <c r="AB23" s="46" t="s">
        <v>27</v>
      </c>
      <c r="AE23" s="56"/>
    </row>
    <row r="24" spans="1:31" s="48" customFormat="1" ht="24">
      <c r="A24" s="43">
        <v>194184601</v>
      </c>
      <c r="B24" s="46" t="s">
        <v>128</v>
      </c>
      <c r="C24" s="44" t="s">
        <v>6</v>
      </c>
      <c r="D24" s="44" t="s">
        <v>27</v>
      </c>
      <c r="E24" s="44" t="s">
        <v>536</v>
      </c>
      <c r="F24" s="44" t="s">
        <v>24</v>
      </c>
      <c r="G24" s="44" t="s">
        <v>25</v>
      </c>
      <c r="H24" s="44"/>
      <c r="I24" s="44" t="s">
        <v>31</v>
      </c>
      <c r="J24" s="46" t="s">
        <v>126</v>
      </c>
      <c r="K24" s="45" t="s">
        <v>127</v>
      </c>
      <c r="L24" s="46" t="s">
        <v>129</v>
      </c>
      <c r="M24" s="44">
        <v>18</v>
      </c>
      <c r="N24" s="44">
        <v>21</v>
      </c>
      <c r="O24" s="126">
        <f t="shared" si="1"/>
        <v>39</v>
      </c>
      <c r="P24" s="44">
        <v>0</v>
      </c>
      <c r="Q24" s="44">
        <v>1</v>
      </c>
      <c r="R24" s="126">
        <f t="shared" si="2"/>
        <v>1</v>
      </c>
      <c r="S24" s="47">
        <v>18</v>
      </c>
      <c r="T24" s="47">
        <v>21</v>
      </c>
      <c r="U24" s="127">
        <f t="shared" si="0"/>
        <v>1</v>
      </c>
      <c r="V24" s="44">
        <v>5</v>
      </c>
      <c r="W24" s="44">
        <v>5</v>
      </c>
      <c r="X24" s="126">
        <f t="shared" si="3"/>
        <v>10</v>
      </c>
      <c r="Y24" s="44">
        <v>5</v>
      </c>
      <c r="Z24" s="44">
        <v>5</v>
      </c>
      <c r="AA24" s="126">
        <f t="shared" si="4"/>
        <v>10</v>
      </c>
      <c r="AB24" s="46" t="s">
        <v>27</v>
      </c>
      <c r="AE24" s="56"/>
    </row>
    <row r="25" spans="1:31" s="24" customFormat="1" ht="15" customHeight="1">
      <c r="A25" s="115"/>
      <c r="B25" s="59"/>
      <c r="C25" s="59"/>
      <c r="D25" s="59"/>
      <c r="E25" s="59"/>
      <c r="F25" s="59"/>
      <c r="G25" s="59"/>
      <c r="H25" s="59"/>
      <c r="I25" s="59"/>
      <c r="J25" s="124"/>
      <c r="K25" s="124" t="s">
        <v>62</v>
      </c>
      <c r="L25" s="124"/>
      <c r="M25" s="112">
        <f>SUM(M22:M24)</f>
        <v>54</v>
      </c>
      <c r="N25" s="112">
        <f>SUM(N22:N24)</f>
        <v>63</v>
      </c>
      <c r="O25" s="112">
        <f t="shared" ref="O25" si="10">SUM(M25:N25)</f>
        <v>117</v>
      </c>
      <c r="P25" s="112">
        <f>SUM(P22:P24)</f>
        <v>0</v>
      </c>
      <c r="Q25" s="112">
        <f>SUM(Q22:Q24)</f>
        <v>3</v>
      </c>
      <c r="R25" s="112">
        <f t="shared" ref="R25" si="11">SUM(P25:Q25)</f>
        <v>3</v>
      </c>
      <c r="S25" s="112">
        <v>51</v>
      </c>
      <c r="T25" s="112">
        <f>SUM(T22:T24)</f>
        <v>63</v>
      </c>
      <c r="U25" s="113">
        <f t="shared" ref="U25" si="12">(S25+T25)/O25</f>
        <v>0.97435897435897434</v>
      </c>
      <c r="V25" s="112">
        <f>SUM(V24:V24)</f>
        <v>5</v>
      </c>
      <c r="W25" s="112">
        <f>SUM(W24:W24)</f>
        <v>5</v>
      </c>
      <c r="X25" s="112">
        <f t="shared" ref="X25" si="13">SUM(V25:W25)</f>
        <v>10</v>
      </c>
      <c r="Y25" s="112">
        <f>SUM(Y24:Y24)</f>
        <v>5</v>
      </c>
      <c r="Z25" s="112">
        <f>SUM(Z24:Z24)</f>
        <v>5</v>
      </c>
      <c r="AA25" s="112">
        <f t="shared" ref="AA25" si="14">SUM(Y25:Z25)</f>
        <v>10</v>
      </c>
      <c r="AB25" s="123"/>
    </row>
    <row r="26" spans="1:31" s="48" customFormat="1" ht="36">
      <c r="A26" s="43">
        <v>194184601</v>
      </c>
      <c r="B26" s="44" t="s">
        <v>522</v>
      </c>
      <c r="C26" s="44" t="s">
        <v>6</v>
      </c>
      <c r="D26" s="44" t="s">
        <v>27</v>
      </c>
      <c r="E26" s="44" t="s">
        <v>80</v>
      </c>
      <c r="F26" s="44" t="s">
        <v>24</v>
      </c>
      <c r="G26" s="44" t="s">
        <v>25</v>
      </c>
      <c r="H26" s="44"/>
      <c r="I26" s="44" t="s">
        <v>82</v>
      </c>
      <c r="J26" s="44" t="s">
        <v>78</v>
      </c>
      <c r="K26" s="45" t="s">
        <v>83</v>
      </c>
      <c r="L26" s="44" t="s">
        <v>84</v>
      </c>
      <c r="M26" s="44">
        <v>18</v>
      </c>
      <c r="N26" s="44">
        <v>21</v>
      </c>
      <c r="O26" s="126">
        <f t="shared" si="1"/>
        <v>39</v>
      </c>
      <c r="P26" s="44">
        <v>0</v>
      </c>
      <c r="Q26" s="44">
        <v>1</v>
      </c>
      <c r="R26" s="126">
        <f t="shared" si="2"/>
        <v>1</v>
      </c>
      <c r="S26" s="47">
        <v>18</v>
      </c>
      <c r="T26" s="47">
        <v>21</v>
      </c>
      <c r="U26" s="127">
        <f t="shared" si="0"/>
        <v>1</v>
      </c>
      <c r="V26" s="44">
        <v>5</v>
      </c>
      <c r="W26" s="44">
        <v>5</v>
      </c>
      <c r="X26" s="126">
        <f t="shared" si="3"/>
        <v>10</v>
      </c>
      <c r="Y26" s="44">
        <v>5</v>
      </c>
      <c r="Z26" s="44">
        <v>5</v>
      </c>
      <c r="AA26" s="126">
        <f t="shared" si="4"/>
        <v>10</v>
      </c>
      <c r="AB26" s="44" t="s">
        <v>115</v>
      </c>
    </row>
    <row r="27" spans="1:31" s="48" customFormat="1" ht="36">
      <c r="A27" s="43">
        <v>194184601</v>
      </c>
      <c r="B27" s="44" t="s">
        <v>523</v>
      </c>
      <c r="C27" s="44" t="s">
        <v>6</v>
      </c>
      <c r="D27" s="44" t="s">
        <v>27</v>
      </c>
      <c r="E27" s="44" t="s">
        <v>81</v>
      </c>
      <c r="F27" s="44" t="s">
        <v>24</v>
      </c>
      <c r="G27" s="44" t="s">
        <v>26</v>
      </c>
      <c r="H27" s="44"/>
      <c r="I27" s="46" t="s">
        <v>82</v>
      </c>
      <c r="J27" s="44" t="s">
        <v>79</v>
      </c>
      <c r="K27" s="45" t="s">
        <v>85</v>
      </c>
      <c r="L27" s="44" t="s">
        <v>47</v>
      </c>
      <c r="M27" s="44">
        <v>18</v>
      </c>
      <c r="N27" s="44">
        <v>21</v>
      </c>
      <c r="O27" s="126">
        <f t="shared" si="1"/>
        <v>39</v>
      </c>
      <c r="P27" s="44">
        <v>0</v>
      </c>
      <c r="Q27" s="44">
        <v>1</v>
      </c>
      <c r="R27" s="126">
        <f t="shared" si="2"/>
        <v>1</v>
      </c>
      <c r="S27" s="47">
        <v>18</v>
      </c>
      <c r="T27" s="47">
        <v>21</v>
      </c>
      <c r="U27" s="127">
        <f t="shared" si="0"/>
        <v>1</v>
      </c>
      <c r="V27" s="44">
        <v>5</v>
      </c>
      <c r="W27" s="44">
        <v>5</v>
      </c>
      <c r="X27" s="126">
        <f t="shared" si="3"/>
        <v>10</v>
      </c>
      <c r="Y27" s="44">
        <v>5</v>
      </c>
      <c r="Z27" s="44">
        <v>5</v>
      </c>
      <c r="AA27" s="126">
        <f t="shared" si="4"/>
        <v>10</v>
      </c>
      <c r="AB27" s="44" t="s">
        <v>115</v>
      </c>
    </row>
    <row r="28" spans="1:31" s="48" customFormat="1" ht="30">
      <c r="A28" s="43">
        <v>194184601</v>
      </c>
      <c r="B28" s="46" t="s">
        <v>128</v>
      </c>
      <c r="C28" s="44" t="s">
        <v>6</v>
      </c>
      <c r="D28" s="44" t="s">
        <v>27</v>
      </c>
      <c r="E28" s="44" t="s">
        <v>81</v>
      </c>
      <c r="F28" s="44" t="s">
        <v>24</v>
      </c>
      <c r="G28" s="44" t="s">
        <v>25</v>
      </c>
      <c r="H28" s="44"/>
      <c r="I28" s="46" t="s">
        <v>82</v>
      </c>
      <c r="J28" s="46" t="s">
        <v>126</v>
      </c>
      <c r="K28" s="45" t="s">
        <v>127</v>
      </c>
      <c r="L28" s="46" t="s">
        <v>129</v>
      </c>
      <c r="M28" s="44">
        <v>18</v>
      </c>
      <c r="N28" s="44">
        <v>21</v>
      </c>
      <c r="O28" s="126">
        <f t="shared" si="1"/>
        <v>39</v>
      </c>
      <c r="P28" s="44">
        <v>0</v>
      </c>
      <c r="Q28" s="44">
        <v>1</v>
      </c>
      <c r="R28" s="126">
        <f t="shared" si="2"/>
        <v>1</v>
      </c>
      <c r="S28" s="47">
        <v>18</v>
      </c>
      <c r="T28" s="47">
        <v>21</v>
      </c>
      <c r="U28" s="127">
        <f t="shared" si="0"/>
        <v>1</v>
      </c>
      <c r="V28" s="44">
        <v>5</v>
      </c>
      <c r="W28" s="44">
        <v>5</v>
      </c>
      <c r="X28" s="126">
        <f t="shared" si="3"/>
        <v>10</v>
      </c>
      <c r="Y28" s="44">
        <v>5</v>
      </c>
      <c r="Z28" s="44">
        <v>5</v>
      </c>
      <c r="AA28" s="126">
        <f t="shared" si="4"/>
        <v>10</v>
      </c>
      <c r="AB28" s="44" t="s">
        <v>115</v>
      </c>
    </row>
    <row r="29" spans="1:31" s="28" customFormat="1" ht="15" customHeight="1">
      <c r="A29" s="115"/>
      <c r="B29" s="59"/>
      <c r="C29" s="59"/>
      <c r="D29" s="59"/>
      <c r="E29" s="59"/>
      <c r="F29" s="59"/>
      <c r="G29" s="59"/>
      <c r="H29" s="59"/>
      <c r="I29" s="59"/>
      <c r="J29" s="123"/>
      <c r="K29" s="124" t="s">
        <v>86</v>
      </c>
      <c r="L29" s="124"/>
      <c r="M29" s="112">
        <f>SUM(M26:M28)</f>
        <v>54</v>
      </c>
      <c r="N29" s="112">
        <f>SUM(N26:N28)</f>
        <v>63</v>
      </c>
      <c r="O29" s="112">
        <f t="shared" ref="O29" si="15">SUM(M29:N29)</f>
        <v>117</v>
      </c>
      <c r="P29" s="112">
        <f>SUM(P26:P28)</f>
        <v>0</v>
      </c>
      <c r="Q29" s="112">
        <f>SUM(Q26:Q28)</f>
        <v>3</v>
      </c>
      <c r="R29" s="112">
        <f t="shared" ref="R29" si="16">SUM(P29:Q29)</f>
        <v>3</v>
      </c>
      <c r="S29" s="112">
        <v>51</v>
      </c>
      <c r="T29" s="112">
        <f>SUM(T26:T28)</f>
        <v>63</v>
      </c>
      <c r="U29" s="113">
        <f t="shared" ref="U29" si="17">(S29+T29)/O29</f>
        <v>0.97435897435897434</v>
      </c>
      <c r="V29" s="112">
        <f>SUM(V28:V28)</f>
        <v>5</v>
      </c>
      <c r="W29" s="112">
        <f>SUM(W28:W28)</f>
        <v>5</v>
      </c>
      <c r="X29" s="112">
        <f t="shared" ref="X29" si="18">SUM(V29:W29)</f>
        <v>10</v>
      </c>
      <c r="Y29" s="112">
        <f>SUM(Y28:Y28)</f>
        <v>5</v>
      </c>
      <c r="Z29" s="112">
        <f>SUM(Z28:Z28)</f>
        <v>5</v>
      </c>
      <c r="AA29" s="112">
        <f t="shared" ref="AA29" si="19">SUM(Y29:Z29)</f>
        <v>10</v>
      </c>
      <c r="AB29" s="59"/>
    </row>
    <row r="30" spans="1:31" s="24" customFormat="1" ht="15">
      <c r="A30" s="61"/>
      <c r="B30" s="123"/>
      <c r="C30" s="123"/>
      <c r="D30" s="123"/>
      <c r="E30" s="123"/>
      <c r="F30" s="123"/>
      <c r="G30" s="123"/>
      <c r="H30" s="123"/>
      <c r="I30" s="123"/>
      <c r="J30" s="133" t="s">
        <v>110</v>
      </c>
      <c r="K30" s="133"/>
      <c r="L30" s="133"/>
      <c r="M30" s="112">
        <f>M17+M21+M25+M29</f>
        <v>216</v>
      </c>
      <c r="N30" s="112">
        <f t="shared" ref="N30:V30" si="20">N17+N21+N25+N29</f>
        <v>253</v>
      </c>
      <c r="O30" s="112">
        <f t="shared" si="20"/>
        <v>469</v>
      </c>
      <c r="P30" s="112">
        <f t="shared" si="20"/>
        <v>0</v>
      </c>
      <c r="Q30" s="112">
        <f t="shared" si="20"/>
        <v>12</v>
      </c>
      <c r="R30" s="112">
        <f t="shared" si="20"/>
        <v>12</v>
      </c>
      <c r="S30" s="112">
        <f t="shared" si="20"/>
        <v>204</v>
      </c>
      <c r="T30" s="112">
        <f t="shared" si="20"/>
        <v>252</v>
      </c>
      <c r="U30" s="113">
        <f t="shared" si="0"/>
        <v>0.97228144989339016</v>
      </c>
      <c r="V30" s="112">
        <f t="shared" si="20"/>
        <v>20</v>
      </c>
      <c r="W30" s="112">
        <f t="shared" ref="W30" si="21">W17+W21+W25+W29</f>
        <v>20</v>
      </c>
      <c r="X30" s="112">
        <f t="shared" ref="X30" si="22">X17+X21+X25+X29</f>
        <v>40</v>
      </c>
      <c r="Y30" s="112">
        <f t="shared" ref="Y30" si="23">Y17+Y21+Y25+Y29</f>
        <v>20</v>
      </c>
      <c r="Z30" s="112">
        <f t="shared" ref="Z30" si="24">Z17+Z21+Z25+Z29</f>
        <v>20</v>
      </c>
      <c r="AA30" s="112">
        <f t="shared" ref="AA30" si="25">AA17+AA21+AA25+AA29</f>
        <v>40</v>
      </c>
      <c r="AB30" s="123"/>
    </row>
    <row r="31" spans="1:31" ht="30">
      <c r="A31" s="43">
        <v>194184601</v>
      </c>
      <c r="B31" s="46" t="s">
        <v>524</v>
      </c>
      <c r="C31" s="46" t="s">
        <v>5</v>
      </c>
      <c r="D31" s="46" t="s">
        <v>131</v>
      </c>
      <c r="E31" s="46" t="s">
        <v>143</v>
      </c>
      <c r="F31" s="46" t="s">
        <v>24</v>
      </c>
      <c r="G31" s="46" t="s">
        <v>135</v>
      </c>
      <c r="H31" s="44"/>
      <c r="I31" s="44"/>
      <c r="J31" s="125"/>
      <c r="K31" s="45" t="s">
        <v>142</v>
      </c>
      <c r="L31" s="44" t="s">
        <v>124</v>
      </c>
      <c r="M31" s="131" t="s">
        <v>157</v>
      </c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</row>
    <row r="32" spans="1:31" ht="30">
      <c r="A32" s="43">
        <v>194184601</v>
      </c>
      <c r="B32" s="46" t="s">
        <v>525</v>
      </c>
      <c r="C32" s="46" t="s">
        <v>6</v>
      </c>
      <c r="D32" s="46" t="s">
        <v>23</v>
      </c>
      <c r="E32" s="46" t="s">
        <v>144</v>
      </c>
      <c r="F32" s="46" t="s">
        <v>24</v>
      </c>
      <c r="G32" s="46" t="s">
        <v>136</v>
      </c>
      <c r="H32" s="44"/>
      <c r="I32" s="44"/>
      <c r="J32" s="125"/>
      <c r="K32" s="45" t="s">
        <v>548</v>
      </c>
      <c r="L32" s="44" t="s">
        <v>124</v>
      </c>
      <c r="M32" s="131" t="s">
        <v>157</v>
      </c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</row>
    <row r="33" spans="1:28" ht="30">
      <c r="A33" s="43">
        <v>194184601</v>
      </c>
      <c r="B33" s="46" t="s">
        <v>526</v>
      </c>
      <c r="C33" s="46" t="s">
        <v>6</v>
      </c>
      <c r="D33" s="46" t="s">
        <v>131</v>
      </c>
      <c r="E33" s="46" t="s">
        <v>145</v>
      </c>
      <c r="F33" s="46" t="s">
        <v>24</v>
      </c>
      <c r="G33" s="46" t="s">
        <v>136</v>
      </c>
      <c r="H33" s="44"/>
      <c r="I33" s="44"/>
      <c r="J33" s="125"/>
      <c r="K33" s="45" t="s">
        <v>547</v>
      </c>
      <c r="L33" s="44" t="s">
        <v>124</v>
      </c>
      <c r="M33" s="131" t="s">
        <v>157</v>
      </c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</row>
    <row r="34" spans="1:28" ht="30">
      <c r="A34" s="43">
        <v>194184601</v>
      </c>
      <c r="B34" s="46" t="s">
        <v>527</v>
      </c>
      <c r="C34" s="46" t="s">
        <v>5</v>
      </c>
      <c r="D34" s="46" t="s">
        <v>132</v>
      </c>
      <c r="E34" s="46" t="s">
        <v>146</v>
      </c>
      <c r="F34" s="46" t="s">
        <v>24</v>
      </c>
      <c r="G34" s="46" t="s">
        <v>137</v>
      </c>
      <c r="H34" s="44"/>
      <c r="I34" s="44"/>
      <c r="J34" s="125"/>
      <c r="K34" s="45" t="s">
        <v>546</v>
      </c>
      <c r="L34" s="44" t="s">
        <v>124</v>
      </c>
      <c r="M34" s="131" t="s">
        <v>157</v>
      </c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</row>
    <row r="35" spans="1:28" ht="30">
      <c r="A35" s="43">
        <v>291082061</v>
      </c>
      <c r="B35" s="46" t="s">
        <v>528</v>
      </c>
      <c r="C35" s="46" t="s">
        <v>5</v>
      </c>
      <c r="D35" s="46" t="s">
        <v>132</v>
      </c>
      <c r="E35" s="46" t="s">
        <v>147</v>
      </c>
      <c r="F35" s="46" t="s">
        <v>24</v>
      </c>
      <c r="G35" s="46" t="s">
        <v>138</v>
      </c>
      <c r="H35" s="44"/>
      <c r="I35" s="44"/>
      <c r="J35" s="125"/>
      <c r="K35" s="45" t="s">
        <v>545</v>
      </c>
      <c r="L35" s="44" t="s">
        <v>124</v>
      </c>
      <c r="M35" s="131" t="s">
        <v>157</v>
      </c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</row>
    <row r="36" spans="1:28" ht="30">
      <c r="A36" s="43">
        <v>291082061</v>
      </c>
      <c r="B36" s="46" t="s">
        <v>529</v>
      </c>
      <c r="C36" s="46" t="s">
        <v>6</v>
      </c>
      <c r="D36" s="46" t="s">
        <v>23</v>
      </c>
      <c r="E36" s="46" t="s">
        <v>148</v>
      </c>
      <c r="F36" s="46" t="s">
        <v>24</v>
      </c>
      <c r="G36" s="46" t="s">
        <v>139</v>
      </c>
      <c r="H36" s="44"/>
      <c r="I36" s="44"/>
      <c r="J36" s="125"/>
      <c r="K36" s="45" t="s">
        <v>549</v>
      </c>
      <c r="L36" s="44" t="s">
        <v>124</v>
      </c>
      <c r="M36" s="131" t="s">
        <v>157</v>
      </c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</row>
    <row r="37" spans="1:28" ht="30" customHeight="1">
      <c r="A37" s="43">
        <v>291082061</v>
      </c>
      <c r="B37" s="46" t="s">
        <v>530</v>
      </c>
      <c r="C37" s="46" t="s">
        <v>6</v>
      </c>
      <c r="D37" s="46" t="s">
        <v>131</v>
      </c>
      <c r="E37" s="46" t="s">
        <v>149</v>
      </c>
      <c r="F37" s="44" t="s">
        <v>133</v>
      </c>
      <c r="G37" s="44"/>
      <c r="H37" s="44"/>
      <c r="I37" s="44"/>
      <c r="J37" s="125"/>
      <c r="K37" s="45" t="s">
        <v>550</v>
      </c>
      <c r="L37" s="44" t="s">
        <v>124</v>
      </c>
      <c r="M37" s="131" t="s">
        <v>157</v>
      </c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</row>
    <row r="38" spans="1:28" ht="30">
      <c r="A38" s="43">
        <v>291082061</v>
      </c>
      <c r="B38" s="46" t="s">
        <v>531</v>
      </c>
      <c r="C38" s="46" t="s">
        <v>6</v>
      </c>
      <c r="D38" s="46" t="s">
        <v>27</v>
      </c>
      <c r="E38" s="46" t="s">
        <v>150</v>
      </c>
      <c r="F38" s="46" t="s">
        <v>140</v>
      </c>
      <c r="G38" s="44"/>
      <c r="H38" s="44"/>
      <c r="I38" s="44"/>
      <c r="J38" s="125"/>
      <c r="K38" s="45" t="s">
        <v>156</v>
      </c>
      <c r="L38" s="44" t="s">
        <v>154</v>
      </c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</row>
    <row r="39" spans="1:28" ht="30">
      <c r="A39" s="43">
        <v>291082061</v>
      </c>
      <c r="B39" s="46" t="s">
        <v>532</v>
      </c>
      <c r="C39" s="46" t="s">
        <v>5</v>
      </c>
      <c r="D39" s="46" t="s">
        <v>131</v>
      </c>
      <c r="E39" s="46" t="s">
        <v>151</v>
      </c>
      <c r="F39" s="46" t="s">
        <v>24</v>
      </c>
      <c r="G39" s="46" t="s">
        <v>141</v>
      </c>
      <c r="H39" s="44"/>
      <c r="I39" s="44"/>
      <c r="J39" s="125"/>
      <c r="K39" s="45" t="s">
        <v>155</v>
      </c>
      <c r="L39" s="44" t="s">
        <v>154</v>
      </c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</row>
    <row r="40" spans="1:28" ht="18">
      <c r="A40" s="118"/>
      <c r="B40" s="119"/>
      <c r="C40" s="119"/>
      <c r="D40" s="119"/>
      <c r="E40" s="119"/>
      <c r="F40" s="119"/>
      <c r="G40" s="119"/>
      <c r="H40" s="56"/>
      <c r="I40" s="56"/>
      <c r="J40" s="120"/>
      <c r="K40" s="121"/>
      <c r="L40" s="56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</row>
    <row r="41" spans="1:28">
      <c r="A41" s="69" t="s">
        <v>15</v>
      </c>
      <c r="B41" s="70"/>
      <c r="C41" s="71"/>
      <c r="D41" s="71"/>
      <c r="E41" s="71"/>
      <c r="F41" s="71"/>
      <c r="G41" s="71"/>
      <c r="H41" s="71"/>
      <c r="I41" s="71"/>
      <c r="J41" s="71"/>
      <c r="K41" s="72"/>
      <c r="L41" s="71"/>
      <c r="M41" s="71"/>
      <c r="N41" s="73" t="s">
        <v>534</v>
      </c>
      <c r="P41" s="75"/>
      <c r="R41" s="76"/>
      <c r="S41" s="75"/>
      <c r="T41" s="75"/>
      <c r="U41" s="77"/>
      <c r="V41" s="71"/>
      <c r="W41" s="71"/>
      <c r="X41" s="77"/>
      <c r="Y41" s="71"/>
      <c r="Z41" s="71"/>
      <c r="AA41" s="77"/>
    </row>
    <row r="42" spans="1:28">
      <c r="A42" s="78" t="s">
        <v>533</v>
      </c>
      <c r="B42" s="116"/>
      <c r="C42" s="116"/>
      <c r="D42" s="116"/>
      <c r="E42" s="116"/>
      <c r="F42" s="116"/>
      <c r="G42" s="116"/>
      <c r="H42" s="71"/>
      <c r="I42" s="71"/>
      <c r="J42" s="71"/>
      <c r="K42" s="72"/>
      <c r="L42" s="71"/>
      <c r="M42" s="71"/>
      <c r="N42" s="71"/>
      <c r="O42" s="80"/>
      <c r="P42" s="71"/>
      <c r="Q42" s="71"/>
      <c r="R42" s="77"/>
      <c r="S42" s="81"/>
      <c r="T42" s="81"/>
      <c r="U42" s="77"/>
      <c r="V42" s="84"/>
      <c r="W42" s="84"/>
      <c r="X42" s="85"/>
      <c r="Y42" s="84"/>
      <c r="Z42" s="84"/>
      <c r="AA42" s="77"/>
    </row>
    <row r="43" spans="1:28">
      <c r="A43" s="82" t="s">
        <v>152</v>
      </c>
      <c r="B43" s="117"/>
      <c r="C43" s="117"/>
      <c r="D43" s="117"/>
      <c r="E43" s="117"/>
      <c r="F43" s="71"/>
      <c r="G43" s="71"/>
      <c r="H43" s="71"/>
      <c r="I43" s="71"/>
      <c r="J43" s="71"/>
      <c r="K43" s="72"/>
      <c r="L43" s="71"/>
      <c r="M43" s="81"/>
      <c r="N43" s="81"/>
      <c r="O43" s="83"/>
      <c r="P43" s="81"/>
      <c r="Q43" s="84"/>
      <c r="R43" s="85"/>
      <c r="S43" s="84"/>
      <c r="T43" s="84"/>
      <c r="U43" s="85"/>
      <c r="V43" s="71"/>
      <c r="W43" s="71"/>
      <c r="X43" s="77"/>
      <c r="Y43" s="71"/>
      <c r="Z43" s="71"/>
      <c r="AA43" s="77"/>
    </row>
    <row r="44" spans="1:28">
      <c r="A44" s="82" t="s">
        <v>17</v>
      </c>
      <c r="B44" s="117"/>
      <c r="C44" s="117"/>
      <c r="D44" s="117"/>
      <c r="E44" s="117"/>
      <c r="F44" s="117"/>
      <c r="G44" s="71"/>
      <c r="H44" s="71"/>
      <c r="I44" s="71"/>
      <c r="J44" s="71"/>
      <c r="K44" s="72"/>
      <c r="L44" s="71"/>
      <c r="M44" s="71"/>
      <c r="N44" s="71"/>
      <c r="O44" s="86" t="s">
        <v>130</v>
      </c>
      <c r="Q44" s="71"/>
      <c r="R44" s="77"/>
      <c r="S44" s="81"/>
      <c r="T44" s="81"/>
      <c r="U44" s="77"/>
      <c r="V44" s="71"/>
      <c r="W44" s="71"/>
      <c r="X44" s="77"/>
      <c r="Y44" s="71"/>
      <c r="Z44" s="71"/>
      <c r="AA44" s="77"/>
    </row>
    <row r="45" spans="1:28">
      <c r="A45" s="88" t="s">
        <v>153</v>
      </c>
      <c r="O45" s="89" t="s">
        <v>46</v>
      </c>
    </row>
    <row r="46" spans="1:28">
      <c r="A46" s="88" t="s">
        <v>515</v>
      </c>
      <c r="B46" s="90"/>
      <c r="C46" s="91"/>
      <c r="D46" s="90"/>
      <c r="E46" s="91"/>
      <c r="F46" s="91"/>
      <c r="G46" s="91"/>
      <c r="H46" s="91"/>
      <c r="I46" s="90"/>
      <c r="J46" s="90"/>
      <c r="K46" s="92"/>
      <c r="L46" s="93"/>
      <c r="M46" s="94"/>
    </row>
    <row r="47" spans="1:28">
      <c r="A47" s="78"/>
      <c r="B47" s="79"/>
      <c r="C47" s="79"/>
      <c r="D47" s="79"/>
      <c r="E47" s="79"/>
      <c r="F47" s="79"/>
      <c r="G47" s="79"/>
      <c r="H47" s="71"/>
      <c r="I47" s="71"/>
      <c r="J47" s="71"/>
      <c r="K47" s="72"/>
      <c r="L47" s="71"/>
      <c r="M47" s="71"/>
      <c r="N47" s="71"/>
      <c r="O47" s="80"/>
      <c r="P47" s="71"/>
      <c r="Q47" s="71"/>
      <c r="R47" s="77"/>
      <c r="S47" s="81"/>
      <c r="T47" s="81"/>
      <c r="U47" s="77"/>
    </row>
    <row r="48" spans="1:28">
      <c r="A48" s="82"/>
      <c r="B48" s="70"/>
      <c r="C48" s="70"/>
      <c r="D48" s="70"/>
      <c r="E48" s="70"/>
      <c r="F48" s="71"/>
      <c r="G48" s="71"/>
      <c r="H48" s="71"/>
      <c r="I48" s="71"/>
      <c r="J48" s="71"/>
      <c r="K48" s="72"/>
      <c r="L48" s="71"/>
      <c r="M48" s="81"/>
      <c r="N48" s="81"/>
      <c r="O48" s="83"/>
      <c r="P48" s="81"/>
      <c r="Q48" s="84"/>
      <c r="R48" s="85"/>
      <c r="S48" s="84"/>
      <c r="T48" s="84"/>
      <c r="U48" s="85"/>
    </row>
    <row r="49" spans="1:21">
      <c r="A49" s="82"/>
      <c r="B49" s="70"/>
      <c r="C49" s="70"/>
      <c r="D49" s="70"/>
      <c r="E49" s="70"/>
      <c r="F49" s="70"/>
      <c r="G49" s="71"/>
      <c r="H49" s="71"/>
      <c r="I49" s="71"/>
      <c r="J49" s="71"/>
      <c r="K49" s="72"/>
      <c r="L49" s="71"/>
      <c r="M49" s="71"/>
      <c r="N49" s="71"/>
      <c r="O49" s="86"/>
      <c r="P49" s="87"/>
      <c r="Q49" s="81"/>
      <c r="R49" s="77"/>
      <c r="S49" s="81"/>
      <c r="T49" s="81"/>
      <c r="U49" s="77"/>
    </row>
    <row r="50" spans="1:21">
      <c r="A50" s="88"/>
      <c r="B50" s="70"/>
      <c r="C50" s="70"/>
      <c r="D50" s="70"/>
      <c r="E50" s="70"/>
      <c r="F50" s="70"/>
      <c r="G50" s="71"/>
      <c r="H50" s="71"/>
      <c r="I50" s="71"/>
      <c r="J50" s="71"/>
      <c r="K50" s="72"/>
      <c r="L50" s="71"/>
      <c r="M50" s="71"/>
      <c r="N50" s="71"/>
      <c r="O50" s="89"/>
      <c r="P50" s="87"/>
      <c r="Q50" s="81"/>
      <c r="R50" s="77"/>
      <c r="S50" s="81"/>
      <c r="T50" s="81"/>
      <c r="U50" s="77"/>
    </row>
    <row r="51" spans="1:21">
      <c r="A51" s="88"/>
      <c r="B51" s="90"/>
      <c r="C51" s="91"/>
      <c r="D51" s="90"/>
      <c r="E51" s="91"/>
      <c r="F51" s="91"/>
      <c r="G51" s="91"/>
      <c r="H51" s="91"/>
      <c r="I51" s="90"/>
      <c r="J51" s="90"/>
      <c r="K51" s="92"/>
      <c r="L51" s="93"/>
      <c r="M51" s="94"/>
    </row>
    <row r="58" spans="1:21">
      <c r="B58" s="96"/>
      <c r="C58" s="97"/>
      <c r="D58" s="96"/>
      <c r="E58" s="97"/>
      <c r="F58" s="97"/>
      <c r="G58" s="97"/>
      <c r="H58" s="97"/>
      <c r="I58" s="96"/>
      <c r="J58" s="96"/>
      <c r="K58" s="98"/>
      <c r="L58" s="96"/>
      <c r="M58" s="96"/>
      <c r="N58" s="96"/>
      <c r="O58" s="99"/>
      <c r="P58" s="96"/>
      <c r="Q58" s="96"/>
      <c r="R58" s="99"/>
      <c r="S58" s="96"/>
      <c r="T58" s="96"/>
    </row>
    <row r="59" spans="1:21">
      <c r="B59" s="96"/>
      <c r="C59" s="97"/>
      <c r="D59" s="96"/>
      <c r="E59" s="97"/>
      <c r="F59" s="97"/>
      <c r="G59" s="97"/>
      <c r="H59" s="97"/>
      <c r="I59" s="96"/>
      <c r="J59" s="96"/>
      <c r="K59" s="98"/>
      <c r="L59" s="96"/>
      <c r="M59" s="96"/>
      <c r="N59" s="96"/>
      <c r="O59" s="99"/>
      <c r="P59" s="96"/>
      <c r="Q59" s="96"/>
      <c r="R59" s="99"/>
      <c r="S59" s="96"/>
      <c r="T59" s="96"/>
    </row>
    <row r="60" spans="1:21">
      <c r="B60" s="100"/>
      <c r="C60" s="101"/>
      <c r="D60" s="102"/>
      <c r="E60" s="103"/>
      <c r="F60" s="103"/>
      <c r="G60" s="102"/>
      <c r="H60" s="104"/>
      <c r="I60" s="104"/>
      <c r="J60" s="105"/>
      <c r="K60" s="102"/>
      <c r="L60" s="102"/>
      <c r="M60" s="106"/>
      <c r="N60" s="105"/>
      <c r="O60" s="104"/>
      <c r="P60" s="104"/>
      <c r="Q60" s="107"/>
      <c r="R60" s="108"/>
      <c r="S60" s="109"/>
      <c r="T60" s="96"/>
    </row>
    <row r="61" spans="1:21">
      <c r="B61" s="96"/>
      <c r="C61" s="97"/>
      <c r="D61" s="96"/>
      <c r="E61" s="97"/>
      <c r="F61" s="97"/>
      <c r="G61" s="97"/>
      <c r="H61" s="97"/>
      <c r="I61" s="96"/>
      <c r="J61" s="96"/>
      <c r="K61" s="98"/>
      <c r="L61" s="96"/>
      <c r="M61" s="96"/>
      <c r="N61" s="96"/>
      <c r="O61" s="99"/>
      <c r="P61" s="96"/>
      <c r="Q61" s="96"/>
      <c r="R61" s="99"/>
      <c r="S61" s="96"/>
      <c r="T61" s="96"/>
    </row>
  </sheetData>
  <sheetProtection password="C61E" sheet="1" objects="1" scenarios="1" insertRows="0" deleteRows="0"/>
  <protectedRanges>
    <protectedRange password="CE88" sqref="B7:E9 R8:AB9" name="Range1_1"/>
  </protectedRanges>
  <mergeCells count="41">
    <mergeCell ref="M37:AB37"/>
    <mergeCell ref="J30:L30"/>
    <mergeCell ref="M31:AB31"/>
    <mergeCell ref="M34:AB34"/>
    <mergeCell ref="M35:AB35"/>
    <mergeCell ref="M36:AB36"/>
    <mergeCell ref="M32:AB32"/>
    <mergeCell ref="M33:AB33"/>
    <mergeCell ref="M38:AB38"/>
    <mergeCell ref="M39:AB39"/>
    <mergeCell ref="AB11:AB13"/>
    <mergeCell ref="F12:F13"/>
    <mergeCell ref="G12:G13"/>
    <mergeCell ref="H12:H13"/>
    <mergeCell ref="I12:I13"/>
    <mergeCell ref="J12:J13"/>
    <mergeCell ref="M12:O12"/>
    <mergeCell ref="P12:R12"/>
    <mergeCell ref="S12:U12"/>
    <mergeCell ref="I11:J11"/>
    <mergeCell ref="K11:K13"/>
    <mergeCell ref="L11:L12"/>
    <mergeCell ref="M11:U11"/>
    <mergeCell ref="V11:X12"/>
    <mergeCell ref="Y11:AA12"/>
    <mergeCell ref="C7:D7"/>
    <mergeCell ref="R7:AB7"/>
    <mergeCell ref="Y8:AB8"/>
    <mergeCell ref="Y9:AB9"/>
    <mergeCell ref="F11:H11"/>
    <mergeCell ref="A11:A13"/>
    <mergeCell ref="B11:B13"/>
    <mergeCell ref="C11:C13"/>
    <mergeCell ref="D11:D13"/>
    <mergeCell ref="E11:E13"/>
    <mergeCell ref="A6:AB6"/>
    <mergeCell ref="A1:AB1"/>
    <mergeCell ref="A2:AB2"/>
    <mergeCell ref="A3:AB3"/>
    <mergeCell ref="A4:AB4"/>
    <mergeCell ref="A5:AB5"/>
  </mergeCells>
  <conditionalFormatting sqref="S60 Q60">
    <cfRule type="containsText" dxfId="23" priority="29" stopIfTrue="1" operator="containsText" text="RETIRED">
      <formula>NOT(ISERROR(SEARCH("RETIRED",Q60)))</formula>
    </cfRule>
  </conditionalFormatting>
  <conditionalFormatting sqref="R60">
    <cfRule type="containsText" dxfId="22" priority="28" stopIfTrue="1" operator="containsText" text="retired">
      <formula>NOT(ISERROR(SEARCH("retired",R60)))</formula>
    </cfRule>
  </conditionalFormatting>
  <conditionalFormatting sqref="S60">
    <cfRule type="containsText" dxfId="21" priority="27" stopIfTrue="1" operator="containsText" text="MT">
      <formula>NOT(ISERROR(SEARCH("MT",S60)))</formula>
    </cfRule>
  </conditionalFormatting>
  <conditionalFormatting sqref="R60">
    <cfRule type="containsText" dxfId="20" priority="25" stopIfTrue="1" operator="containsText" text="Retired">
      <formula>NOT(ISERROR(SEARCH("Retired",R60)))</formula>
    </cfRule>
    <cfRule type="containsText" dxfId="19" priority="26" stopIfTrue="1" operator="containsText" text="Optional">
      <formula>NOT(ISERROR(SEARCH("Optional",R60)))</formula>
    </cfRule>
  </conditionalFormatting>
  <conditionalFormatting sqref="S60">
    <cfRule type="containsText" dxfId="18" priority="24" stopIfTrue="1" operator="containsText" text="ALS">
      <formula>NOT(ISERROR(SEARCH("ALS",S60)))</formula>
    </cfRule>
  </conditionalFormatting>
  <conditionalFormatting sqref="S60">
    <cfRule type="containsText" dxfId="17" priority="22" stopIfTrue="1" operator="containsText" text="ALS Mobile">
      <formula>NOT(ISERROR(SEARCH("ALS Mobile",S60)))</formula>
    </cfRule>
    <cfRule type="containsText" dxfId="16" priority="23" stopIfTrue="1" operator="containsText" text="detailed">
      <formula>NOT(ISERROR(SEARCH("detailed",S60)))</formula>
    </cfRule>
  </conditionalFormatting>
  <conditionalFormatting sqref="M60">
    <cfRule type="cellIs" dxfId="15" priority="21" stopIfTrue="1" operator="between">
      <formula>41409</formula>
      <formula>41642</formula>
    </cfRule>
  </conditionalFormatting>
  <conditionalFormatting sqref="Q60">
    <cfRule type="cellIs" dxfId="14" priority="20" stopIfTrue="1" operator="equal">
      <formula>65</formula>
    </cfRule>
  </conditionalFormatting>
  <conditionalFormatting sqref="S60">
    <cfRule type="cellIs" dxfId="13" priority="19" stopIfTrue="1" operator="between">
      <formula>41750</formula>
      <formula>42004</formula>
    </cfRule>
  </conditionalFormatting>
  <conditionalFormatting sqref="S60">
    <cfRule type="containsText" dxfId="12" priority="18" stopIfTrue="1" operator="containsText" text="NHS">
      <formula>NOT(ISERROR(SEARCH("NHS",S60)))</formula>
    </cfRule>
  </conditionalFormatting>
  <conditionalFormatting sqref="Q60">
    <cfRule type="cellIs" dxfId="11" priority="17" stopIfTrue="1" operator="greaterThan">
      <formula>60</formula>
    </cfRule>
  </conditionalFormatting>
  <conditionalFormatting sqref="B60">
    <cfRule type="containsText" dxfId="10" priority="15" stopIfTrue="1" operator="containsText" text="ada">
      <formula>NOT(ISERROR(SEARCH("ada",B60)))</formula>
    </cfRule>
    <cfRule type="cellIs" dxfId="9" priority="16" stopIfTrue="1" operator="equal">
      <formula>"ada"</formula>
    </cfRule>
  </conditionalFormatting>
  <conditionalFormatting sqref="E1:E6 E10:E13 E30 E47:E1048576">
    <cfRule type="containsText" dxfId="8" priority="12" operator="containsText" text="PSB">
      <formula>NOT(ISERROR(SEARCH("PSB",E1)))</formula>
    </cfRule>
    <cfRule type="containsText" dxfId="7" priority="13" operator="containsText" text="LSB">
      <formula>NOT(ISERROR(SEARCH("LSB",E1)))</formula>
    </cfRule>
    <cfRule type="containsText" dxfId="6" priority="14" operator="containsText" text="KVT">
      <formula>NOT(ISERROR(SEARCH("KVT",E1)))</formula>
    </cfRule>
  </conditionalFormatting>
  <conditionalFormatting sqref="E7:E9 E14:E29">
    <cfRule type="containsText" dxfId="5" priority="10" operator="containsText" text="LSB">
      <formula>NOT(ISERROR(SEARCH("LSB",E7)))</formula>
    </cfRule>
    <cfRule type="containsText" dxfId="4" priority="11" operator="containsText" text="PSB">
      <formula>NOT(ISERROR(SEARCH("PSB",E7)))</formula>
    </cfRule>
  </conditionalFormatting>
  <conditionalFormatting sqref="E31:E40">
    <cfRule type="containsText" dxfId="3" priority="3" operator="containsText" text="LSB">
      <formula>NOT(ISERROR(SEARCH("LSB",E31)))</formula>
    </cfRule>
    <cfRule type="containsText" dxfId="2" priority="4" operator="containsText" text="PSB">
      <formula>NOT(ISERROR(SEARCH("PSB",E31)))</formula>
    </cfRule>
  </conditionalFormatting>
  <conditionalFormatting sqref="E41:E46">
    <cfRule type="containsText" dxfId="1" priority="1" operator="containsText" text="LSB">
      <formula>NOT(ISERROR(SEARCH("LSB",#REF!)))</formula>
    </cfRule>
    <cfRule type="containsText" dxfId="0" priority="2" operator="containsText" text="PSB">
      <formula>NOT(ISERROR(SEARCH("PSB",#REF!)))</formula>
    </cfRule>
  </conditionalFormatting>
  <dataValidations count="1">
    <dataValidation allowBlank="1" showInputMessage="1" showErrorMessage="1" error="Do not encode" sqref="O14"/>
  </dataValidations>
  <printOptions horizontalCentered="1"/>
  <pageMargins left="1.25" right="0.25" top="0.75" bottom="0.5" header="0.3" footer="0.3"/>
  <pageSetup paperSize="5"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Just Select School ID in the Drop-down List">
          <x14:formula1>
            <xm:f>Guide!$A$246:$A$325</xm:f>
          </x14:formula1>
          <xm:sqref>C7:D7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Elementary Div Rev. SF4 &amp; 7</vt:lpstr>
      <vt:lpstr>Grade</vt:lpstr>
      <vt:lpstr>Guide</vt:lpstr>
      <vt:lpstr>Secondary Div Rev. SF4 &amp; 7</vt:lpstr>
      <vt:lpstr>GR.ELEM</vt:lpstr>
      <vt:lpstr>GR.SEC</vt:lpstr>
      <vt:lpstr>'Elementary Div Rev. SF4 &amp; 7'!Print_Area</vt:lpstr>
      <vt:lpstr>'Secondary Div Rev. SF4 &amp; 7'!Print_Area</vt:lpstr>
      <vt:lpstr>'Elementary Div Rev. SF4 &amp; 7'!Print_Titles</vt:lpstr>
      <vt:lpstr>'Secondary Div Rev. SF4 &amp; 7'!Print_Titles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P8H61-MXUSB3</dc:creator>
  <cp:lastModifiedBy>SDS</cp:lastModifiedBy>
  <cp:lastPrinted>2014-09-09T01:01:09Z</cp:lastPrinted>
  <dcterms:created xsi:type="dcterms:W3CDTF">2014-09-02T08:32:35Z</dcterms:created>
  <dcterms:modified xsi:type="dcterms:W3CDTF">2014-09-16T23:05:43Z</dcterms:modified>
</cp:coreProperties>
</file>